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izm3" sheetId="1" r:id="rId1"/>
  </sheets>
  <definedNames>
    <definedName name="_xlnm._FilterDatabase" localSheetId="0" hidden="1">'izm3'!$A$14:$Q$35</definedName>
  </definedName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34" i="1"/>
</calcChain>
</file>

<file path=xl/sharedStrings.xml><?xml version="1.0" encoding="utf-8"?>
<sst xmlns="http://schemas.openxmlformats.org/spreadsheetml/2006/main" count="442" uniqueCount="162">
  <si>
    <t>Адрес местонахождения заказчика: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</si>
  <si>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</si>
  <si>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</si>
  <si>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Электронная почта заказчика:</t>
  </si>
  <si>
    <t>gorlo_pv@surgutges.ru</t>
  </si>
  <si>
    <t>ИНН:</t>
  </si>
  <si>
    <t>КПП:</t>
  </si>
  <si>
    <t>ОКАТО:</t>
  </si>
  <si>
    <t>8600000000000</t>
  </si>
  <si>
    <t>Порядковый номер</t>
  </si>
  <si>
    <t>Код по ОКВЭД2</t>
  </si>
  <si>
    <t>Код по ОКПД2</t>
  </si>
  <si>
    <t>Условия договора</t>
  </si>
  <si>
    <t>Код по ОКВЭД</t>
  </si>
  <si>
    <t>Код по ОКДП</t>
  </si>
  <si>
    <t>Предмет договора</t>
  </si>
  <si>
    <t>Минимальные требования к товарам (работам, услугам)</t>
  </si>
  <si>
    <t>Единица измерения</t>
  </si>
  <si>
    <t>Кол-во (объем)</t>
  </si>
  <si>
    <t>Регион поставки товаров (выполнения работ, оказания услуг)</t>
  </si>
  <si>
    <t>Начальная (максимальная) цена договора (цена лота)</t>
  </si>
  <si>
    <t>График осуществления процедур закупки</t>
  </si>
  <si>
    <t>Способ закупки</t>
  </si>
  <si>
    <t>Закупка в электронной форме (Да/Нет)</t>
  </si>
  <si>
    <t>Участие субъектов МСП в закупке
(Да/Нет)</t>
  </si>
  <si>
    <t>Закупка не учитывается в соответствии с п.7 ПП РФ от 11.12.2014 № 1352 ("Нет" или буква перечня исключений: "а", "б", "в"...)</t>
  </si>
  <si>
    <t>Минимальные требования к закупаемым товарам (работам, услугам)</t>
  </si>
  <si>
    <t>Код по ОКЕИ</t>
  </si>
  <si>
    <t>Наименование</t>
  </si>
  <si>
    <t>Код по ОКАТО</t>
  </si>
  <si>
    <t>Планируемый период размещения извещения о закупке</t>
  </si>
  <si>
    <t>Срок исполнения договора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</si>
  <si>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</si>
  <si>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</si>
  <si>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</si>
  <si>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</si>
  <si>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</si>
  <si>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</si>
  <si>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</si>
  <si>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</si>
  <si>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</si>
  <si>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</si>
  <si>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</si>
  <si>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</si>
  <si>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</si>
  <si>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</si>
  <si>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</si>
  <si>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</si>
  <si>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</si>
  <si>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33.11</t>
  </si>
  <si>
    <t>Капитальный ремонт тепловых сетей "Внеплощадочные сети теплоснабжения"</t>
  </si>
  <si>
    <t>отказ от проведения закупки</t>
  </si>
  <si>
    <t>24.20</t>
  </si>
  <si>
    <t>Поставка трубы и отводов для сетей теплоснабжения</t>
  </si>
  <si>
    <t>35.30.5</t>
  </si>
  <si>
    <t>43.29.11.120</t>
  </si>
  <si>
    <t xml:space="preserve">Ремонт тепловой изоляции трубопроводов на тепломагистралях ООО "СГЭС"                           </t>
  </si>
  <si>
    <t>28.14</t>
  </si>
  <si>
    <t>28.14.1</t>
  </si>
  <si>
    <t>Поставка запорной арматуры</t>
  </si>
  <si>
    <t>27.3</t>
  </si>
  <si>
    <t>Поставка муфты, гильзы, трубки ТУТ</t>
  </si>
  <si>
    <t>В соответствии с техническим заданием.</t>
  </si>
  <si>
    <t>условная единица</t>
  </si>
  <si>
    <t xml:space="preserve">Ханты-Мансийский Автономный округ - Югра </t>
  </si>
  <si>
    <t>закупка у единственного поставщика</t>
  </si>
  <si>
    <t>да</t>
  </si>
  <si>
    <t>нет</t>
  </si>
  <si>
    <t>27.33</t>
  </si>
  <si>
    <t>27.33.13.120</t>
  </si>
  <si>
    <t>Поставка зажимов плашечных, наконечников кабельных, наконечники-гильзы.</t>
  </si>
  <si>
    <t>запрос котировок в электронной форме</t>
  </si>
  <si>
    <t xml:space="preserve">Поставка шины АД </t>
  </si>
  <si>
    <t>25.73</t>
  </si>
  <si>
    <t>Поставка инструмента.</t>
  </si>
  <si>
    <t>23.99.61</t>
  </si>
  <si>
    <t>23.99.19.113</t>
  </si>
  <si>
    <t>Поставка изоляционных и уплотнительных материалов.</t>
  </si>
  <si>
    <t>20.30</t>
  </si>
  <si>
    <t>Поставка лакокрасочных материалов.</t>
  </si>
  <si>
    <t>46.73</t>
  </si>
  <si>
    <t>46.73.16.000</t>
  </si>
  <si>
    <t>Поставка строительных материалов.</t>
  </si>
  <si>
    <t>28.4</t>
  </si>
  <si>
    <t>28.49</t>
  </si>
  <si>
    <t>Поставка станков.</t>
  </si>
  <si>
    <t>25.9</t>
  </si>
  <si>
    <t>Поставка хозяйственных товаров.</t>
  </si>
  <si>
    <t>27.90</t>
  </si>
  <si>
    <t>27.90.1</t>
  </si>
  <si>
    <t>Поставка электроматериалов.</t>
  </si>
  <si>
    <t>26.51</t>
  </si>
  <si>
    <t>Поставка приборов КИПиА</t>
  </si>
  <si>
    <t>Поставка клещи, мультиметр</t>
  </si>
  <si>
    <t>Поставка прибора для поиска кабеля</t>
  </si>
  <si>
    <t>28.41</t>
  </si>
  <si>
    <t>Поставка пресса, шиногиба</t>
  </si>
  <si>
    <t>26.51.1</t>
  </si>
  <si>
    <t xml:space="preserve">26.51.12.120 </t>
  </si>
  <si>
    <t>Поставка геодезического оборудования</t>
  </si>
  <si>
    <t>42.22</t>
  </si>
  <si>
    <t xml:space="preserve"> Реконструкция КТПН-711  эск-4</t>
  </si>
  <si>
    <t xml:space="preserve">в соответствии с техническим заданием </t>
  </si>
  <si>
    <t>декабрь 2020г</t>
  </si>
  <si>
    <t>запрос предложений в электронной форме</t>
  </si>
  <si>
    <t xml:space="preserve">да  </t>
  </si>
  <si>
    <t xml:space="preserve">Реконструкция оборудования ТП-461; ТП-246; ТП-261 </t>
  </si>
  <si>
    <t xml:space="preserve">Реконструкция оборудования ТП-461 </t>
  </si>
  <si>
    <t xml:space="preserve">Реконструкция оборудования ТП - 382 ЭСК № 48; ТП - 457 мкр. 27а; ТП-547 </t>
  </si>
  <si>
    <t>Реконструкция оборудования ТП-547</t>
  </si>
  <si>
    <t>Строительство сетей электроснабжения п. Снежный</t>
  </si>
  <si>
    <t>71.20</t>
  </si>
  <si>
    <t>Расчет и экспертиза расчетов и обоснования нормативов технологических потерь    при передаче тепловой энергии по тепловым сетям на 2021год</t>
  </si>
  <si>
    <t>35.30.4</t>
  </si>
  <si>
    <t>43.22.12.110</t>
  </si>
  <si>
    <t xml:space="preserve">Капитальный ремонт РЗА ячеек 6Кв в ПКТС, ПНС </t>
  </si>
  <si>
    <t>27.40</t>
  </si>
  <si>
    <t>Реконструкция архитектурно-художественного освещения дымовых труб пиковой котельной №13</t>
  </si>
  <si>
    <t>Поставка материалов для реконструкции архитектурно-художественного освещения дымсовых труб пиковой котельной №13</t>
  </si>
  <si>
    <t>43.22</t>
  </si>
  <si>
    <t>43.22.12.160</t>
  </si>
  <si>
    <t>Реконструкция узлов учета тепловой энергии на пиковой котельной №13</t>
  </si>
  <si>
    <t>25.21</t>
  </si>
  <si>
    <t>Поставка оборудования для строительства 2 очереди котельной  для теплоснабжения мкр.№38,№ 39</t>
  </si>
  <si>
    <t>43.22.12.140</t>
  </si>
  <si>
    <t>Техперевооружение котельной для теплоснаюжения, по адресу Нефтеюганское шоссе,д.22, стр.5</t>
  </si>
  <si>
    <t>43.91</t>
  </si>
  <si>
    <t>Ремонт кровли пиковой котельной №13</t>
  </si>
  <si>
    <t>Ремонт скользящих опор на тепломагистрали "СГРЭС-2-ВЖР"</t>
  </si>
  <si>
    <t>71.20.11.190</t>
  </si>
  <si>
    <t xml:space="preserve">Проведение химанализа  сетевой котловой воды </t>
  </si>
  <si>
    <t>43.3</t>
  </si>
  <si>
    <t xml:space="preserve">Ремонт зданий коллекторных </t>
  </si>
  <si>
    <t>33.12</t>
  </si>
  <si>
    <t>Замена затворов в павильонах ООО "СГЭС"</t>
  </si>
  <si>
    <t>71.12</t>
  </si>
  <si>
    <t>Корректировка проекта "Котельная для теплоснабжения мкр.№38 и №39" 2 очередь</t>
  </si>
  <si>
    <t>Июнь 2020г</t>
  </si>
  <si>
    <t>71.1</t>
  </si>
  <si>
    <t>Проектирование тепловых сетей от "Котельной для теплоснабжения мкр.№38 и №39", включая ЦТП</t>
  </si>
  <si>
    <t>33.20</t>
  </si>
  <si>
    <t xml:space="preserve">Поставка перекачивающего насоса СЭ-25000-60-11 
</t>
  </si>
  <si>
    <t>в соответствии с техническим заданием</t>
  </si>
  <si>
    <t>876</t>
  </si>
  <si>
    <t>Условная единица</t>
  </si>
  <si>
    <t>71100000000</t>
  </si>
  <si>
    <t>Ханты-Мансийский Автономный округ - Юг АО</t>
  </si>
  <si>
    <t>Да</t>
  </si>
  <si>
    <t>Нет</t>
  </si>
  <si>
    <t>28.14.13.132</t>
  </si>
  <si>
    <t>Поставка затвора дискового поворотного с электроприводом для замены в павильонах ТП-3 и П-11</t>
  </si>
  <si>
    <t>74.90</t>
  </si>
  <si>
    <t>Комплекс услуг по оказанию технической помощи в выборе и приобретении оборудования и материалов для тепломеханической части и АСУ ТП котельной БМК-45</t>
  </si>
  <si>
    <t>32.99</t>
  </si>
  <si>
    <t>Поставка средств индивидуальной защиты</t>
  </si>
  <si>
    <t>27.12</t>
  </si>
  <si>
    <t>Поставка выключателей автоматических, предохранителей,рубильников.</t>
  </si>
  <si>
    <t>Поставка счетчиков Меркурий для учета электроэнергии</t>
  </si>
  <si>
    <t>28.92</t>
  </si>
  <si>
    <t>28.92.26</t>
  </si>
  <si>
    <t>Поставка Экскаватора колёсного в лизинг</t>
  </si>
  <si>
    <t>запрос технико-коммерческих предложений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</si>
</sst>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9"/>
      <color theme="10"/>
      <name val="Tahoma"/>
      <family val="2"/>
      <charset val="204"/>
    </font>
    <font>
      <sz val="9"/>
      <color rgb="FF000000"/>
      <name val="Tahoma"/>
      <family val="2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theme="0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78">
    <xf numFmtId="0" fontId="0" fillId="0" borderId="0" xfId="0"/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0" xfId="0" applyFont="1" applyFill="1"/>
    <xf numFmtId="0" fontId="10" fillId="2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8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7" fontId="7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4" fontId="10" fillId="2" borderId="7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164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17" fontId="7" fillId="2" borderId="6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NumberFormat="1" applyFont="1" applyFill="1" applyAlignment="1" applyProtection="1">
      <alignment horizontal="left" vertical="top" wrapText="1"/>
    </xf>
    <xf numFmtId="0" fontId="3" fillId="4" borderId="0" xfId="0" applyNumberFormat="1" applyFont="1" applyFill="1" applyAlignment="1" applyProtection="1">
      <alignment horizontal="left" vertical="top" wrapText="1"/>
    </xf>
    <xf numFmtId="0" fontId="4" fillId="4" borderId="0" xfId="0" applyNumberFormat="1" applyFont="1" applyFill="1" applyAlignment="1" applyProtection="1">
      <alignment horizontal="left" vertical="top" wrapText="1"/>
    </xf>
    <xf numFmtId="164" fontId="4" fillId="4" borderId="0" xfId="0" applyNumberFormat="1" applyFont="1" applyFill="1" applyAlignment="1" applyProtection="1">
      <alignment horizontal="left" vertical="top" wrapText="1"/>
    </xf>
    <xf numFmtId="0" fontId="5" fillId="4" borderId="0" xfId="0" applyNumberFormat="1" applyFont="1" applyFill="1" applyAlignment="1" applyProtection="1">
      <alignment horizontal="left" vertical="top" wrapText="1"/>
    </xf>
    <xf numFmtId="49" fontId="3" fillId="4" borderId="0" xfId="0" applyNumberFormat="1" applyFont="1" applyFill="1" applyAlignment="1" applyProtection="1">
      <alignment horizontal="left" vertical="top" wrapText="1"/>
    </xf>
    <xf numFmtId="0" fontId="2" fillId="4" borderId="0" xfId="0" applyNumberFormat="1" applyFont="1" applyFill="1" applyAlignment="1" applyProtection="1">
      <alignment horizontal="left" vertical="top" wrapText="1"/>
    </xf>
    <xf numFmtId="49" fontId="3" fillId="4" borderId="0" xfId="0" applyNumberFormat="1" applyFont="1" applyFill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4" xfId="0" applyNumberFormat="1" applyFont="1" applyFill="1" applyBorder="1" applyAlignment="1" applyProtection="1">
      <alignment horizontal="center" vertical="center" wrapText="1"/>
    </xf>
    <xf numFmtId="0" fontId="2" fillId="4" borderId="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center" vertical="center" wrapText="1"/>
    </xf>
    <xf numFmtId="49" fontId="6" fillId="5" borderId="5" xfId="0" applyNumberFormat="1" applyFont="1" applyFill="1" applyBorder="1" applyAlignment="1" applyProtection="1">
      <alignment horizontal="left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 shrinkToFit="1"/>
    </xf>
    <xf numFmtId="0" fontId="11" fillId="2" borderId="0" xfId="0" applyFont="1" applyFill="1" applyAlignment="1">
      <alignment horizontal="center" vertical="center"/>
    </xf>
    <xf numFmtId="49" fontId="12" fillId="5" borderId="5" xfId="0" applyNumberFormat="1" applyFont="1" applyFill="1" applyBorder="1" applyAlignment="1" applyProtection="1">
      <alignment horizontal="left" vertical="center" wrapText="1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topLeftCell="A10" workbookViewId="0">
      <selection activeCell="D30" sqref="D30"/>
    </sheetView>
  </sheetViews>
  <sheetFormatPr defaultRowHeight="12" x14ac:dyDescent="0.2"/>
  <cols>
    <col min="1" max="1" width="6.42578125" style="13" customWidth="1"/>
    <col min="2" max="2" width="11.7109375" style="13" customWidth="1"/>
    <col min="3" max="3" width="11" style="13" customWidth="1"/>
    <col min="4" max="4" width="33.42578125" style="13" customWidth="1"/>
    <col min="5" max="5" width="20" style="13" customWidth="1"/>
    <col min="6" max="7" width="12.5703125" style="13" customWidth="1"/>
    <col min="8" max="8" width="10.140625" style="13" customWidth="1"/>
    <col min="9" max="9" width="14.140625" style="13" customWidth="1"/>
    <col min="10" max="10" width="17.85546875" style="13" customWidth="1"/>
    <col min="11" max="11" width="16.85546875" style="13" customWidth="1"/>
    <col min="12" max="13" width="16.140625" style="13" customWidth="1"/>
    <col min="14" max="14" width="25.85546875" style="13" customWidth="1"/>
    <col min="15" max="15" width="13.140625" style="13" customWidth="1"/>
    <col min="16" max="16" width="12.7109375" style="13" customWidth="1"/>
    <col min="17" max="17" width="15.85546875" style="13" customWidth="1"/>
    <col min="18" max="16384" width="9.140625" style="13"/>
  </cols>
  <sheetData>
    <row r="1" spans="1:17" x14ac:dyDescent="0.2">
      <c r="A1" s="47" t="s">
        <v>0</v>
      </c>
      <c r="B1" s="47"/>
      <c r="C1" s="47"/>
      <c r="D1" s="48" t="s">
        <v>1</v>
      </c>
      <c r="E1" s="48" t="s">
        <v>1</v>
      </c>
      <c r="F1" s="48" t="s">
        <v>1</v>
      </c>
      <c r="G1" s="48" t="s">
        <v>1</v>
      </c>
      <c r="H1" s="48" t="s">
        <v>1</v>
      </c>
      <c r="I1" s="48" t="s">
        <v>1</v>
      </c>
      <c r="J1" s="48" t="s">
        <v>1</v>
      </c>
      <c r="K1" s="49"/>
      <c r="L1" s="50"/>
      <c r="M1" s="50"/>
      <c r="N1" s="49"/>
      <c r="O1" s="49"/>
      <c r="P1" s="49"/>
      <c r="Q1" s="49"/>
    </row>
    <row r="2" spans="1:17" x14ac:dyDescent="0.2">
      <c r="A2" s="47" t="s">
        <v>2</v>
      </c>
      <c r="B2" s="47"/>
      <c r="C2" s="47"/>
      <c r="D2" s="48">
        <v>79824177443</v>
      </c>
      <c r="E2" s="48">
        <v>79824177443</v>
      </c>
      <c r="F2" s="48">
        <v>79824177443</v>
      </c>
      <c r="G2" s="48">
        <v>79824177443</v>
      </c>
      <c r="H2" s="48">
        <v>79824177443</v>
      </c>
      <c r="I2" s="48">
        <v>79824177443</v>
      </c>
      <c r="J2" s="48">
        <v>79824177443</v>
      </c>
      <c r="K2" s="49"/>
      <c r="L2" s="50"/>
      <c r="M2" s="50"/>
      <c r="N2" s="49"/>
      <c r="O2" s="49"/>
      <c r="P2" s="49"/>
      <c r="Q2" s="49"/>
    </row>
    <row r="3" spans="1:17" x14ac:dyDescent="0.2">
      <c r="A3" s="47" t="s">
        <v>3</v>
      </c>
      <c r="B3" s="47"/>
      <c r="C3" s="47"/>
      <c r="D3" s="51" t="s">
        <v>4</v>
      </c>
      <c r="E3" s="48" t="s">
        <v>4</v>
      </c>
      <c r="F3" s="48" t="s">
        <v>4</v>
      </c>
      <c r="G3" s="48" t="s">
        <v>4</v>
      </c>
      <c r="H3" s="48" t="s">
        <v>4</v>
      </c>
      <c r="I3" s="48" t="s">
        <v>4</v>
      </c>
      <c r="J3" s="48" t="s">
        <v>4</v>
      </c>
      <c r="K3" s="49"/>
      <c r="L3" s="50"/>
      <c r="M3" s="50"/>
      <c r="N3" s="49"/>
      <c r="O3" s="49"/>
      <c r="P3" s="49"/>
      <c r="Q3" s="49"/>
    </row>
    <row r="4" spans="1:17" x14ac:dyDescent="0.2">
      <c r="A4" s="47" t="s">
        <v>5</v>
      </c>
      <c r="B4" s="47"/>
      <c r="C4" s="47"/>
      <c r="D4" s="48">
        <v>8602015464</v>
      </c>
      <c r="E4" s="48">
        <v>8602015464</v>
      </c>
      <c r="F4" s="48">
        <v>8602015464</v>
      </c>
      <c r="G4" s="48">
        <v>8602015464</v>
      </c>
      <c r="H4" s="48">
        <v>8602015464</v>
      </c>
      <c r="I4" s="48">
        <v>8602015464</v>
      </c>
      <c r="J4" s="48">
        <v>8602015464</v>
      </c>
      <c r="K4" s="49"/>
      <c r="L4" s="50"/>
      <c r="M4" s="50"/>
      <c r="N4" s="49"/>
      <c r="O4" s="49"/>
      <c r="P4" s="49"/>
      <c r="Q4" s="49"/>
    </row>
    <row r="5" spans="1:17" x14ac:dyDescent="0.2">
      <c r="A5" s="47" t="s">
        <v>6</v>
      </c>
      <c r="B5" s="47"/>
      <c r="C5" s="47"/>
      <c r="D5" s="48">
        <v>860201001</v>
      </c>
      <c r="E5" s="48">
        <v>860201001</v>
      </c>
      <c r="F5" s="48">
        <v>860201001</v>
      </c>
      <c r="G5" s="48">
        <v>860201001</v>
      </c>
      <c r="H5" s="48">
        <v>860201001</v>
      </c>
      <c r="I5" s="48">
        <v>860201001</v>
      </c>
      <c r="J5" s="48">
        <v>860201001</v>
      </c>
      <c r="K5" s="49"/>
      <c r="L5" s="50"/>
      <c r="M5" s="50"/>
      <c r="N5" s="49"/>
      <c r="O5" s="49"/>
      <c r="P5" s="49"/>
      <c r="Q5" s="49"/>
    </row>
    <row r="6" spans="1:17" x14ac:dyDescent="0.2">
      <c r="A6" s="47" t="s">
        <v>7</v>
      </c>
      <c r="B6" s="47"/>
      <c r="C6" s="47"/>
      <c r="D6" s="52" t="s">
        <v>8</v>
      </c>
      <c r="E6" s="52" t="s">
        <v>8</v>
      </c>
      <c r="F6" s="52" t="s">
        <v>8</v>
      </c>
      <c r="G6" s="52" t="s">
        <v>8</v>
      </c>
      <c r="H6" s="52" t="s">
        <v>8</v>
      </c>
      <c r="I6" s="52" t="s">
        <v>8</v>
      </c>
      <c r="J6" s="52" t="s">
        <v>8</v>
      </c>
      <c r="K6" s="49"/>
      <c r="L6" s="50"/>
      <c r="M6" s="50"/>
      <c r="N6" s="49"/>
      <c r="O6" s="49"/>
      <c r="P6" s="49"/>
      <c r="Q6" s="49"/>
    </row>
    <row r="7" spans="1:17" x14ac:dyDescent="0.2">
      <c r="A7" s="53"/>
      <c r="B7" s="53"/>
      <c r="C7" s="53"/>
      <c r="D7" s="54"/>
      <c r="E7" s="54"/>
      <c r="F7" s="54"/>
      <c r="G7" s="54"/>
      <c r="H7" s="54"/>
      <c r="I7" s="54"/>
      <c r="J7" s="54"/>
      <c r="K7" s="49"/>
      <c r="L7" s="50"/>
      <c r="M7" s="50"/>
      <c r="N7" s="49"/>
      <c r="O7" s="49"/>
      <c r="P7" s="49"/>
      <c r="Q7" s="49"/>
    </row>
    <row r="10" spans="1:17" ht="15" customHeight="1" x14ac:dyDescent="0.2">
      <c r="A10" s="55" t="s">
        <v>9</v>
      </c>
      <c r="B10" s="55" t="s">
        <v>10</v>
      </c>
      <c r="C10" s="55" t="s">
        <v>11</v>
      </c>
      <c r="D10" s="55" t="s">
        <v>12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/>
      <c r="Q10" s="56"/>
    </row>
    <row r="11" spans="1:17" ht="14.45" customHeight="1" x14ac:dyDescent="0.2">
      <c r="A11" s="55" t="s">
        <v>9</v>
      </c>
      <c r="B11" s="55" t="s">
        <v>13</v>
      </c>
      <c r="C11" s="55" t="s">
        <v>14</v>
      </c>
      <c r="D11" s="55" t="s">
        <v>15</v>
      </c>
      <c r="E11" s="55" t="s">
        <v>16</v>
      </c>
      <c r="F11" s="55" t="s">
        <v>17</v>
      </c>
      <c r="G11" s="55"/>
      <c r="H11" s="55" t="s">
        <v>18</v>
      </c>
      <c r="I11" s="55" t="s">
        <v>19</v>
      </c>
      <c r="J11" s="55"/>
      <c r="K11" s="55" t="s">
        <v>20</v>
      </c>
      <c r="L11" s="57" t="s">
        <v>21</v>
      </c>
      <c r="M11" s="57"/>
      <c r="N11" s="55" t="s">
        <v>22</v>
      </c>
      <c r="O11" s="58" t="s">
        <v>23</v>
      </c>
      <c r="P11" s="55" t="s">
        <v>24</v>
      </c>
      <c r="Q11" s="55" t="s">
        <v>25</v>
      </c>
    </row>
    <row r="12" spans="1:17" ht="15" customHeight="1" x14ac:dyDescent="0.2">
      <c r="A12" s="55" t="s">
        <v>9</v>
      </c>
      <c r="B12" s="55" t="s">
        <v>13</v>
      </c>
      <c r="C12" s="55" t="s">
        <v>14</v>
      </c>
      <c r="D12" s="55" t="s">
        <v>15</v>
      </c>
      <c r="E12" s="55" t="s">
        <v>26</v>
      </c>
      <c r="F12" s="55" t="s">
        <v>27</v>
      </c>
      <c r="G12" s="55" t="s">
        <v>28</v>
      </c>
      <c r="H12" s="55" t="s">
        <v>18</v>
      </c>
      <c r="I12" s="55" t="s">
        <v>19</v>
      </c>
      <c r="J12" s="55"/>
      <c r="K12" s="55" t="s">
        <v>20</v>
      </c>
      <c r="L12" s="57" t="s">
        <v>21</v>
      </c>
      <c r="M12" s="57"/>
      <c r="N12" s="55" t="s">
        <v>22</v>
      </c>
      <c r="O12" s="58" t="s">
        <v>23</v>
      </c>
      <c r="P12" s="55" t="s">
        <v>23</v>
      </c>
      <c r="Q12" s="55" t="s">
        <v>23</v>
      </c>
    </row>
    <row r="13" spans="1:17" ht="119.25" customHeight="1" x14ac:dyDescent="0.2">
      <c r="A13" s="55" t="s">
        <v>9</v>
      </c>
      <c r="B13" s="56" t="s">
        <v>13</v>
      </c>
      <c r="C13" s="56" t="s">
        <v>14</v>
      </c>
      <c r="D13" s="56" t="s">
        <v>15</v>
      </c>
      <c r="E13" s="56" t="s">
        <v>26</v>
      </c>
      <c r="F13" s="56" t="s">
        <v>27</v>
      </c>
      <c r="G13" s="56" t="s">
        <v>28</v>
      </c>
      <c r="H13" s="56" t="s">
        <v>18</v>
      </c>
      <c r="I13" s="59" t="s">
        <v>29</v>
      </c>
      <c r="J13" s="59" t="s">
        <v>28</v>
      </c>
      <c r="K13" s="56" t="s">
        <v>20</v>
      </c>
      <c r="L13" s="60" t="s">
        <v>30</v>
      </c>
      <c r="M13" s="60" t="s">
        <v>31</v>
      </c>
      <c r="N13" s="56" t="s">
        <v>22</v>
      </c>
      <c r="O13" s="61" t="s">
        <v>23</v>
      </c>
      <c r="P13" s="56" t="s">
        <v>23</v>
      </c>
      <c r="Q13" s="56" t="s">
        <v>23</v>
      </c>
    </row>
    <row r="14" spans="1:17" ht="20.25" customHeight="1" x14ac:dyDescent="0.2">
      <c r="A14" s="62" t="s">
        <v>32</v>
      </c>
      <c r="B14" s="63" t="s">
        <v>33</v>
      </c>
      <c r="C14" s="63" t="s">
        <v>34</v>
      </c>
      <c r="D14" s="63" t="s">
        <v>35</v>
      </c>
      <c r="E14" s="63" t="s">
        <v>36</v>
      </c>
      <c r="F14" s="63" t="s">
        <v>37</v>
      </c>
      <c r="G14" s="63" t="s">
        <v>38</v>
      </c>
      <c r="H14" s="63" t="s">
        <v>39</v>
      </c>
      <c r="I14" s="63" t="s">
        <v>40</v>
      </c>
      <c r="J14" s="63" t="s">
        <v>41</v>
      </c>
      <c r="K14" s="63" t="s">
        <v>42</v>
      </c>
      <c r="L14" s="64" t="s">
        <v>43</v>
      </c>
      <c r="M14" s="64" t="s">
        <v>44</v>
      </c>
      <c r="N14" s="63" t="s">
        <v>45</v>
      </c>
      <c r="O14" s="63" t="s">
        <v>46</v>
      </c>
      <c r="P14" s="63" t="s">
        <v>47</v>
      </c>
      <c r="Q14" s="63" t="s">
        <v>48</v>
      </c>
    </row>
    <row r="15" spans="1:17" ht="24" x14ac:dyDescent="0.2">
      <c r="A15" s="65">
        <v>129</v>
      </c>
      <c r="B15" s="36" t="s">
        <v>49</v>
      </c>
      <c r="C15" s="36" t="s">
        <v>49</v>
      </c>
      <c r="D15" s="8" t="s">
        <v>50</v>
      </c>
      <c r="E15" s="1" t="s">
        <v>51</v>
      </c>
      <c r="F15" s="2"/>
      <c r="G15" s="2"/>
      <c r="H15" s="2"/>
      <c r="I15" s="2"/>
      <c r="J15" s="9"/>
      <c r="K15" s="3"/>
      <c r="L15" s="4"/>
      <c r="M15" s="4"/>
      <c r="N15" s="30"/>
      <c r="O15" s="12"/>
      <c r="P15" s="5"/>
      <c r="Q15" s="5"/>
    </row>
    <row r="16" spans="1:17" ht="24" x14ac:dyDescent="0.2">
      <c r="A16" s="65">
        <v>130</v>
      </c>
      <c r="B16" s="6" t="s">
        <v>52</v>
      </c>
      <c r="C16" s="7" t="s">
        <v>52</v>
      </c>
      <c r="D16" s="8" t="s">
        <v>53</v>
      </c>
      <c r="E16" s="1" t="s">
        <v>51</v>
      </c>
      <c r="F16" s="2"/>
      <c r="G16" s="2"/>
      <c r="H16" s="2"/>
      <c r="I16" s="2"/>
      <c r="J16" s="9"/>
      <c r="K16" s="3"/>
      <c r="L16" s="10"/>
      <c r="M16" s="4"/>
      <c r="N16" s="11"/>
      <c r="O16" s="12"/>
      <c r="P16" s="5"/>
      <c r="Q16" s="5"/>
    </row>
    <row r="17" spans="1:17" ht="24" x14ac:dyDescent="0.2">
      <c r="A17" s="65">
        <v>134</v>
      </c>
      <c r="B17" s="36" t="s">
        <v>54</v>
      </c>
      <c r="C17" s="36" t="s">
        <v>55</v>
      </c>
      <c r="D17" s="34" t="s">
        <v>56</v>
      </c>
      <c r="E17" s="1" t="s">
        <v>51</v>
      </c>
      <c r="F17" s="2"/>
      <c r="G17" s="2"/>
      <c r="H17" s="2"/>
      <c r="I17" s="2"/>
      <c r="J17" s="9"/>
      <c r="K17" s="3"/>
      <c r="L17" s="4"/>
      <c r="M17" s="4"/>
      <c r="N17" s="30"/>
      <c r="O17" s="12"/>
      <c r="P17" s="5"/>
      <c r="Q17" s="5"/>
    </row>
    <row r="18" spans="1:17" ht="24" x14ac:dyDescent="0.2">
      <c r="A18" s="65">
        <v>104</v>
      </c>
      <c r="B18" s="66" t="s">
        <v>57</v>
      </c>
      <c r="C18" s="67" t="s">
        <v>58</v>
      </c>
      <c r="D18" s="67" t="s">
        <v>59</v>
      </c>
      <c r="E18" s="14" t="s">
        <v>51</v>
      </c>
      <c r="F18" s="14"/>
      <c r="G18" s="15"/>
      <c r="H18" s="15"/>
      <c r="I18" s="15"/>
      <c r="J18" s="68"/>
      <c r="K18" s="69"/>
      <c r="L18" s="16"/>
      <c r="M18" s="16"/>
      <c r="N18" s="17"/>
      <c r="O18" s="18"/>
      <c r="P18" s="5"/>
      <c r="Q18" s="5"/>
    </row>
    <row r="19" spans="1:17" ht="36" x14ac:dyDescent="0.2">
      <c r="A19" s="65">
        <v>107</v>
      </c>
      <c r="B19" s="19" t="s">
        <v>60</v>
      </c>
      <c r="C19" s="20" t="s">
        <v>60</v>
      </c>
      <c r="D19" s="1" t="s">
        <v>61</v>
      </c>
      <c r="E19" s="11" t="s">
        <v>62</v>
      </c>
      <c r="F19" s="11">
        <v>876</v>
      </c>
      <c r="G19" s="2" t="s">
        <v>63</v>
      </c>
      <c r="H19" s="2">
        <v>1</v>
      </c>
      <c r="I19" s="2">
        <v>71100000000</v>
      </c>
      <c r="J19" s="9" t="s">
        <v>64</v>
      </c>
      <c r="K19" s="3">
        <v>3671784</v>
      </c>
      <c r="L19" s="16">
        <v>43899</v>
      </c>
      <c r="M19" s="16">
        <v>44025</v>
      </c>
      <c r="N19" s="17" t="s">
        <v>65</v>
      </c>
      <c r="O19" s="18" t="s">
        <v>66</v>
      </c>
      <c r="P19" s="5" t="s">
        <v>67</v>
      </c>
      <c r="Q19" s="5" t="s">
        <v>67</v>
      </c>
    </row>
    <row r="20" spans="1:17" ht="36" x14ac:dyDescent="0.2">
      <c r="A20" s="65">
        <v>108</v>
      </c>
      <c r="B20" s="21" t="s">
        <v>68</v>
      </c>
      <c r="C20" s="22" t="s">
        <v>69</v>
      </c>
      <c r="D20" s="1" t="s">
        <v>70</v>
      </c>
      <c r="E20" s="11" t="s">
        <v>62</v>
      </c>
      <c r="F20" s="11">
        <v>876</v>
      </c>
      <c r="G20" s="2" t="s">
        <v>63</v>
      </c>
      <c r="H20" s="2">
        <v>1</v>
      </c>
      <c r="I20" s="2">
        <v>71100000000</v>
      </c>
      <c r="J20" s="9" t="s">
        <v>64</v>
      </c>
      <c r="K20" s="3">
        <v>693446.04</v>
      </c>
      <c r="L20" s="16">
        <v>43899</v>
      </c>
      <c r="M20" s="16">
        <v>43992</v>
      </c>
      <c r="N20" s="17" t="s">
        <v>71</v>
      </c>
      <c r="O20" s="18" t="s">
        <v>66</v>
      </c>
      <c r="P20" s="5" t="s">
        <v>67</v>
      </c>
      <c r="Q20" s="5" t="s">
        <v>67</v>
      </c>
    </row>
    <row r="21" spans="1:17" ht="24" x14ac:dyDescent="0.2">
      <c r="A21" s="65">
        <v>111</v>
      </c>
      <c r="B21" s="21" t="s">
        <v>68</v>
      </c>
      <c r="C21" s="1" t="s">
        <v>68</v>
      </c>
      <c r="D21" s="1" t="s">
        <v>72</v>
      </c>
      <c r="E21" s="11" t="s">
        <v>51</v>
      </c>
      <c r="F21" s="11"/>
      <c r="G21" s="2"/>
      <c r="H21" s="2"/>
      <c r="I21" s="2"/>
      <c r="J21" s="9"/>
      <c r="K21" s="3"/>
      <c r="L21" s="16"/>
      <c r="M21" s="16"/>
      <c r="N21" s="17"/>
      <c r="O21" s="18"/>
      <c r="P21" s="5"/>
      <c r="Q21" s="5"/>
    </row>
    <row r="22" spans="1:17" ht="36" x14ac:dyDescent="0.2">
      <c r="A22" s="65">
        <v>113</v>
      </c>
      <c r="B22" s="21" t="s">
        <v>73</v>
      </c>
      <c r="C22" s="1" t="s">
        <v>73</v>
      </c>
      <c r="D22" s="1" t="s">
        <v>74</v>
      </c>
      <c r="E22" s="11" t="s">
        <v>62</v>
      </c>
      <c r="F22" s="11">
        <v>876</v>
      </c>
      <c r="G22" s="2" t="s">
        <v>63</v>
      </c>
      <c r="H22" s="2">
        <v>1</v>
      </c>
      <c r="I22" s="2">
        <v>71100000000</v>
      </c>
      <c r="J22" s="9" t="s">
        <v>64</v>
      </c>
      <c r="K22" s="3">
        <v>3052565</v>
      </c>
      <c r="L22" s="16">
        <v>43930</v>
      </c>
      <c r="M22" s="16">
        <v>44022</v>
      </c>
      <c r="N22" s="17" t="s">
        <v>71</v>
      </c>
      <c r="O22" s="18" t="s">
        <v>66</v>
      </c>
      <c r="P22" s="5" t="s">
        <v>67</v>
      </c>
      <c r="Q22" s="5" t="s">
        <v>67</v>
      </c>
    </row>
    <row r="23" spans="1:17" ht="36" x14ac:dyDescent="0.2">
      <c r="A23" s="65">
        <v>114</v>
      </c>
      <c r="B23" s="70" t="s">
        <v>75</v>
      </c>
      <c r="C23" s="5" t="s">
        <v>76</v>
      </c>
      <c r="D23" s="9" t="s">
        <v>77</v>
      </c>
      <c r="E23" s="11" t="s">
        <v>62</v>
      </c>
      <c r="F23" s="11">
        <v>876</v>
      </c>
      <c r="G23" s="2" t="s">
        <v>63</v>
      </c>
      <c r="H23" s="2">
        <v>1</v>
      </c>
      <c r="I23" s="2">
        <v>71100000000</v>
      </c>
      <c r="J23" s="9" t="s">
        <v>64</v>
      </c>
      <c r="K23" s="3">
        <v>1165667</v>
      </c>
      <c r="L23" s="16">
        <v>43930</v>
      </c>
      <c r="M23" s="16">
        <v>44022</v>
      </c>
      <c r="N23" s="17" t="s">
        <v>71</v>
      </c>
      <c r="O23" s="18" t="s">
        <v>66</v>
      </c>
      <c r="P23" s="5" t="s">
        <v>67</v>
      </c>
      <c r="Q23" s="5" t="s">
        <v>67</v>
      </c>
    </row>
    <row r="24" spans="1:17" ht="24" x14ac:dyDescent="0.2">
      <c r="A24" s="65">
        <v>115</v>
      </c>
      <c r="B24" s="21" t="s">
        <v>78</v>
      </c>
      <c r="C24" s="1" t="s">
        <v>78</v>
      </c>
      <c r="D24" s="1" t="s">
        <v>79</v>
      </c>
      <c r="E24" s="11" t="s">
        <v>51</v>
      </c>
      <c r="F24" s="11"/>
      <c r="G24" s="2"/>
      <c r="H24" s="2"/>
      <c r="I24" s="2"/>
      <c r="J24" s="9"/>
      <c r="K24" s="3"/>
      <c r="L24" s="16"/>
      <c r="M24" s="16"/>
      <c r="N24" s="17"/>
      <c r="O24" s="18"/>
      <c r="P24" s="5"/>
      <c r="Q24" s="5"/>
    </row>
    <row r="25" spans="1:17" ht="36" x14ac:dyDescent="0.2">
      <c r="A25" s="65">
        <v>118</v>
      </c>
      <c r="B25" s="21" t="s">
        <v>80</v>
      </c>
      <c r="C25" s="1" t="s">
        <v>81</v>
      </c>
      <c r="D25" s="1" t="s">
        <v>82</v>
      </c>
      <c r="E25" s="11" t="s">
        <v>62</v>
      </c>
      <c r="F25" s="11">
        <v>876</v>
      </c>
      <c r="G25" s="2" t="s">
        <v>63</v>
      </c>
      <c r="H25" s="2">
        <v>1</v>
      </c>
      <c r="I25" s="2">
        <v>71100000000</v>
      </c>
      <c r="J25" s="9" t="s">
        <v>64</v>
      </c>
      <c r="K25" s="3">
        <v>966113</v>
      </c>
      <c r="L25" s="71">
        <v>43922</v>
      </c>
      <c r="M25" s="16">
        <v>44054</v>
      </c>
      <c r="N25" s="17" t="s">
        <v>71</v>
      </c>
      <c r="O25" s="18" t="s">
        <v>66</v>
      </c>
      <c r="P25" s="5" t="s">
        <v>67</v>
      </c>
      <c r="Q25" s="5" t="s">
        <v>67</v>
      </c>
    </row>
    <row r="26" spans="1:17" ht="36" x14ac:dyDescent="0.2">
      <c r="A26" s="65">
        <v>119</v>
      </c>
      <c r="B26" s="19" t="s">
        <v>83</v>
      </c>
      <c r="C26" s="1" t="s">
        <v>84</v>
      </c>
      <c r="D26" s="1" t="s">
        <v>85</v>
      </c>
      <c r="E26" s="11" t="s">
        <v>62</v>
      </c>
      <c r="F26" s="11">
        <v>876</v>
      </c>
      <c r="G26" s="2" t="s">
        <v>63</v>
      </c>
      <c r="H26" s="2">
        <v>1</v>
      </c>
      <c r="I26" s="2">
        <v>71100000000</v>
      </c>
      <c r="J26" s="9" t="s">
        <v>64</v>
      </c>
      <c r="K26" s="3">
        <v>391476</v>
      </c>
      <c r="L26" s="25">
        <v>43923</v>
      </c>
      <c r="M26" s="16">
        <v>44055</v>
      </c>
      <c r="N26" s="17" t="s">
        <v>71</v>
      </c>
      <c r="O26" s="18" t="s">
        <v>66</v>
      </c>
      <c r="P26" s="5" t="s">
        <v>67</v>
      </c>
      <c r="Q26" s="5" t="s">
        <v>67</v>
      </c>
    </row>
    <row r="27" spans="1:17" ht="36" x14ac:dyDescent="0.2">
      <c r="A27" s="65">
        <v>120</v>
      </c>
      <c r="B27" s="19" t="s">
        <v>86</v>
      </c>
      <c r="C27" s="20" t="s">
        <v>86</v>
      </c>
      <c r="D27" s="1" t="s">
        <v>87</v>
      </c>
      <c r="E27" s="11" t="s">
        <v>62</v>
      </c>
      <c r="F27" s="11">
        <v>876</v>
      </c>
      <c r="G27" s="2" t="s">
        <v>63</v>
      </c>
      <c r="H27" s="2">
        <v>1</v>
      </c>
      <c r="I27" s="2">
        <v>71100000000</v>
      </c>
      <c r="J27" s="9" t="s">
        <v>64</v>
      </c>
      <c r="K27" s="3">
        <v>1643764</v>
      </c>
      <c r="L27" s="32">
        <v>43923</v>
      </c>
      <c r="M27" s="16">
        <v>44022</v>
      </c>
      <c r="N27" s="17" t="s">
        <v>71</v>
      </c>
      <c r="O27" s="18" t="s">
        <v>66</v>
      </c>
      <c r="P27" s="5" t="s">
        <v>67</v>
      </c>
      <c r="Q27" s="5" t="s">
        <v>67</v>
      </c>
    </row>
    <row r="28" spans="1:17" ht="36" x14ac:dyDescent="0.2">
      <c r="A28" s="65">
        <v>121</v>
      </c>
      <c r="B28" s="21" t="s">
        <v>88</v>
      </c>
      <c r="C28" s="1" t="s">
        <v>89</v>
      </c>
      <c r="D28" s="1" t="s">
        <v>90</v>
      </c>
      <c r="E28" s="11" t="s">
        <v>62</v>
      </c>
      <c r="F28" s="11">
        <v>876</v>
      </c>
      <c r="G28" s="2" t="s">
        <v>63</v>
      </c>
      <c r="H28" s="2">
        <v>1</v>
      </c>
      <c r="I28" s="2">
        <v>71100000000</v>
      </c>
      <c r="J28" s="9" t="s">
        <v>64</v>
      </c>
      <c r="K28" s="3">
        <v>613204</v>
      </c>
      <c r="L28" s="32">
        <v>43923</v>
      </c>
      <c r="M28" s="72">
        <v>44013</v>
      </c>
      <c r="N28" s="73" t="s">
        <v>71</v>
      </c>
      <c r="O28" s="18" t="s">
        <v>66</v>
      </c>
      <c r="P28" s="5" t="s">
        <v>67</v>
      </c>
      <c r="Q28" s="5" t="s">
        <v>67</v>
      </c>
    </row>
    <row r="29" spans="1:17" ht="36" x14ac:dyDescent="0.2">
      <c r="A29" s="65">
        <v>122</v>
      </c>
      <c r="B29" s="23" t="s">
        <v>91</v>
      </c>
      <c r="C29" s="24" t="s">
        <v>91</v>
      </c>
      <c r="D29" s="1" t="s">
        <v>92</v>
      </c>
      <c r="E29" s="11" t="s">
        <v>62</v>
      </c>
      <c r="F29" s="11">
        <v>876</v>
      </c>
      <c r="G29" s="2" t="s">
        <v>63</v>
      </c>
      <c r="H29" s="2">
        <v>1</v>
      </c>
      <c r="I29" s="2">
        <v>71100000000</v>
      </c>
      <c r="J29" s="9" t="s">
        <v>64</v>
      </c>
      <c r="K29" s="3">
        <v>394020</v>
      </c>
      <c r="L29" s="25">
        <v>43924</v>
      </c>
      <c r="M29" s="72">
        <v>44013</v>
      </c>
      <c r="N29" s="73" t="s">
        <v>71</v>
      </c>
      <c r="O29" s="18" t="s">
        <v>66</v>
      </c>
      <c r="P29" s="5" t="s">
        <v>67</v>
      </c>
      <c r="Q29" s="5" t="s">
        <v>67</v>
      </c>
    </row>
    <row r="30" spans="1:17" ht="36" x14ac:dyDescent="0.2">
      <c r="A30" s="65">
        <v>123</v>
      </c>
      <c r="B30" s="21" t="s">
        <v>73</v>
      </c>
      <c r="C30" s="1" t="s">
        <v>73</v>
      </c>
      <c r="D30" s="1" t="s">
        <v>93</v>
      </c>
      <c r="E30" s="11" t="s">
        <v>62</v>
      </c>
      <c r="F30" s="11">
        <v>876</v>
      </c>
      <c r="G30" s="2" t="s">
        <v>63</v>
      </c>
      <c r="H30" s="2">
        <v>1</v>
      </c>
      <c r="I30" s="2">
        <v>71100000000</v>
      </c>
      <c r="J30" s="9" t="s">
        <v>64</v>
      </c>
      <c r="K30" s="3">
        <v>448130</v>
      </c>
      <c r="L30" s="25">
        <v>43925</v>
      </c>
      <c r="M30" s="72">
        <v>44014</v>
      </c>
      <c r="N30" s="73" t="s">
        <v>71</v>
      </c>
      <c r="O30" s="18" t="s">
        <v>66</v>
      </c>
      <c r="P30" s="5" t="s">
        <v>67</v>
      </c>
      <c r="Q30" s="5" t="s">
        <v>67</v>
      </c>
    </row>
    <row r="31" spans="1:17" ht="24" x14ac:dyDescent="0.2">
      <c r="A31" s="65">
        <v>124</v>
      </c>
      <c r="B31" s="21" t="s">
        <v>88</v>
      </c>
      <c r="C31" s="1" t="s">
        <v>88</v>
      </c>
      <c r="D31" s="1" t="s">
        <v>94</v>
      </c>
      <c r="E31" s="11" t="s">
        <v>51</v>
      </c>
      <c r="F31" s="11"/>
      <c r="G31" s="2"/>
      <c r="H31" s="2"/>
      <c r="I31" s="2"/>
      <c r="J31" s="9"/>
      <c r="K31" s="3"/>
      <c r="L31" s="25"/>
      <c r="M31" s="72"/>
      <c r="N31" s="73"/>
      <c r="O31" s="18"/>
      <c r="P31" s="5"/>
      <c r="Q31" s="5"/>
    </row>
    <row r="32" spans="1:17" ht="36" x14ac:dyDescent="0.2">
      <c r="A32" s="65">
        <v>126</v>
      </c>
      <c r="B32" s="21" t="s">
        <v>95</v>
      </c>
      <c r="C32" s="1" t="s">
        <v>95</v>
      </c>
      <c r="D32" s="1" t="s">
        <v>96</v>
      </c>
      <c r="E32" s="11" t="s">
        <v>62</v>
      </c>
      <c r="F32" s="11">
        <v>876</v>
      </c>
      <c r="G32" s="2" t="s">
        <v>63</v>
      </c>
      <c r="H32" s="2">
        <v>1</v>
      </c>
      <c r="I32" s="2">
        <v>71100000000</v>
      </c>
      <c r="J32" s="9" t="s">
        <v>64</v>
      </c>
      <c r="K32" s="3">
        <v>328229</v>
      </c>
      <c r="L32" s="16">
        <v>43931</v>
      </c>
      <c r="M32" s="72">
        <v>44013</v>
      </c>
      <c r="N32" s="73" t="s">
        <v>71</v>
      </c>
      <c r="O32" s="18" t="s">
        <v>66</v>
      </c>
      <c r="P32" s="5" t="s">
        <v>67</v>
      </c>
      <c r="Q32" s="5" t="s">
        <v>67</v>
      </c>
    </row>
    <row r="33" spans="1:17" ht="36" x14ac:dyDescent="0.2">
      <c r="A33" s="65">
        <v>223</v>
      </c>
      <c r="B33" s="11" t="s">
        <v>97</v>
      </c>
      <c r="C33" s="11" t="s">
        <v>98</v>
      </c>
      <c r="D33" s="26" t="s">
        <v>99</v>
      </c>
      <c r="E33" s="11" t="s">
        <v>62</v>
      </c>
      <c r="F33" s="11">
        <v>876</v>
      </c>
      <c r="G33" s="2" t="s">
        <v>63</v>
      </c>
      <c r="H33" s="2">
        <v>1</v>
      </c>
      <c r="I33" s="2">
        <v>71100000000</v>
      </c>
      <c r="J33" s="9" t="s">
        <v>64</v>
      </c>
      <c r="K33" s="3">
        <v>470180</v>
      </c>
      <c r="L33" s="16">
        <v>43899</v>
      </c>
      <c r="M33" s="16">
        <v>43992</v>
      </c>
      <c r="N33" s="17" t="s">
        <v>71</v>
      </c>
      <c r="O33" s="18" t="s">
        <v>66</v>
      </c>
      <c r="P33" s="5" t="s">
        <v>67</v>
      </c>
      <c r="Q33" s="5" t="s">
        <v>67</v>
      </c>
    </row>
    <row r="34" spans="1:17" ht="36" x14ac:dyDescent="0.2">
      <c r="A34" s="65">
        <v>149</v>
      </c>
      <c r="B34" s="27" t="s">
        <v>100</v>
      </c>
      <c r="C34" s="27" t="s">
        <v>100</v>
      </c>
      <c r="D34" s="26" t="s">
        <v>101</v>
      </c>
      <c r="E34" s="1" t="s">
        <v>102</v>
      </c>
      <c r="F34" s="2">
        <v>876</v>
      </c>
      <c r="G34" s="2" t="s">
        <v>63</v>
      </c>
      <c r="H34" s="2">
        <v>1</v>
      </c>
      <c r="I34" s="30">
        <v>71100000000</v>
      </c>
      <c r="J34" s="30" t="s">
        <v>64</v>
      </c>
      <c r="K34" s="28">
        <f>(1087580+1050090+1053620+997360+1143530)*1.2</f>
        <v>6398616</v>
      </c>
      <c r="L34" s="25">
        <v>43945</v>
      </c>
      <c r="M34" s="11" t="s">
        <v>103</v>
      </c>
      <c r="N34" s="11" t="s">
        <v>104</v>
      </c>
      <c r="O34" s="29" t="s">
        <v>105</v>
      </c>
      <c r="P34" s="29" t="s">
        <v>105</v>
      </c>
      <c r="Q34" s="5" t="s">
        <v>67</v>
      </c>
    </row>
    <row r="35" spans="1:17" ht="36" x14ac:dyDescent="0.2">
      <c r="A35" s="65">
        <v>145</v>
      </c>
      <c r="B35" s="27" t="s">
        <v>100</v>
      </c>
      <c r="C35" s="27" t="s">
        <v>100</v>
      </c>
      <c r="D35" s="26" t="s">
        <v>106</v>
      </c>
      <c r="E35" s="1" t="s">
        <v>102</v>
      </c>
      <c r="F35" s="2">
        <v>876</v>
      </c>
      <c r="G35" s="2" t="s">
        <v>63</v>
      </c>
      <c r="H35" s="2">
        <v>1</v>
      </c>
      <c r="I35" s="30">
        <v>71100000000</v>
      </c>
      <c r="J35" s="30" t="s">
        <v>64</v>
      </c>
      <c r="K35" s="31">
        <v>9428317.1999999993</v>
      </c>
      <c r="L35" s="25">
        <v>43906</v>
      </c>
      <c r="M35" s="11" t="s">
        <v>103</v>
      </c>
      <c r="N35" s="11" t="s">
        <v>104</v>
      </c>
      <c r="O35" s="29" t="s">
        <v>105</v>
      </c>
      <c r="P35" s="29" t="s">
        <v>105</v>
      </c>
      <c r="Q35" s="5" t="s">
        <v>67</v>
      </c>
    </row>
    <row r="36" spans="1:17" ht="24" x14ac:dyDescent="0.2">
      <c r="A36" s="65">
        <v>144</v>
      </c>
      <c r="B36" s="27" t="s">
        <v>100</v>
      </c>
      <c r="C36" s="27" t="s">
        <v>100</v>
      </c>
      <c r="D36" s="26" t="s">
        <v>107</v>
      </c>
      <c r="E36" s="1" t="s">
        <v>51</v>
      </c>
      <c r="F36" s="2"/>
      <c r="G36" s="2"/>
      <c r="H36" s="2"/>
      <c r="I36" s="30"/>
      <c r="J36" s="30"/>
      <c r="K36" s="31"/>
      <c r="L36" s="16"/>
      <c r="M36" s="32"/>
      <c r="N36" s="11"/>
      <c r="O36" s="29"/>
      <c r="P36" s="29"/>
      <c r="Q36" s="5"/>
    </row>
    <row r="37" spans="1:17" ht="36" x14ac:dyDescent="0.2">
      <c r="A37" s="65">
        <v>147</v>
      </c>
      <c r="B37" s="27" t="s">
        <v>100</v>
      </c>
      <c r="C37" s="27" t="s">
        <v>100</v>
      </c>
      <c r="D37" s="26" t="s">
        <v>108</v>
      </c>
      <c r="E37" s="1" t="s">
        <v>102</v>
      </c>
      <c r="F37" s="2">
        <v>876</v>
      </c>
      <c r="G37" s="2" t="s">
        <v>63</v>
      </c>
      <c r="H37" s="2">
        <v>1</v>
      </c>
      <c r="I37" s="30">
        <v>71100000000</v>
      </c>
      <c r="J37" s="30" t="s">
        <v>64</v>
      </c>
      <c r="K37" s="31">
        <v>6193135.2000000002</v>
      </c>
      <c r="L37" s="25">
        <v>43906</v>
      </c>
      <c r="M37" s="11" t="s">
        <v>103</v>
      </c>
      <c r="N37" s="11" t="s">
        <v>104</v>
      </c>
      <c r="O37" s="29" t="s">
        <v>105</v>
      </c>
      <c r="P37" s="29" t="s">
        <v>105</v>
      </c>
      <c r="Q37" s="5" t="s">
        <v>67</v>
      </c>
    </row>
    <row r="38" spans="1:17" ht="24" x14ac:dyDescent="0.2">
      <c r="A38" s="65">
        <v>146</v>
      </c>
      <c r="B38" s="27" t="s">
        <v>100</v>
      </c>
      <c r="C38" s="27" t="s">
        <v>100</v>
      </c>
      <c r="D38" s="26" t="s">
        <v>109</v>
      </c>
      <c r="E38" s="1" t="s">
        <v>51</v>
      </c>
      <c r="F38" s="2"/>
      <c r="G38" s="2"/>
      <c r="H38" s="2"/>
      <c r="I38" s="30"/>
      <c r="J38" s="30"/>
      <c r="K38" s="31"/>
      <c r="L38" s="16"/>
      <c r="M38" s="32"/>
      <c r="N38" s="11"/>
      <c r="O38" s="5"/>
      <c r="P38" s="29"/>
      <c r="Q38" s="5"/>
    </row>
    <row r="39" spans="1:17" ht="36" x14ac:dyDescent="0.2">
      <c r="A39" s="65">
        <v>148</v>
      </c>
      <c r="B39" s="27" t="s">
        <v>100</v>
      </c>
      <c r="C39" s="27" t="s">
        <v>100</v>
      </c>
      <c r="D39" s="26" t="s">
        <v>110</v>
      </c>
      <c r="E39" s="1" t="s">
        <v>102</v>
      </c>
      <c r="F39" s="2">
        <v>876</v>
      </c>
      <c r="G39" s="2" t="s">
        <v>63</v>
      </c>
      <c r="H39" s="2">
        <v>1</v>
      </c>
      <c r="I39" s="30">
        <v>71100000000</v>
      </c>
      <c r="J39" s="30" t="s">
        <v>64</v>
      </c>
      <c r="K39" s="31">
        <v>11322076.800000001</v>
      </c>
      <c r="L39" s="25">
        <v>43906</v>
      </c>
      <c r="M39" s="32">
        <v>44196</v>
      </c>
      <c r="N39" s="11" t="s">
        <v>104</v>
      </c>
      <c r="O39" s="5" t="s">
        <v>105</v>
      </c>
      <c r="P39" s="29" t="s">
        <v>105</v>
      </c>
      <c r="Q39" s="5" t="s">
        <v>67</v>
      </c>
    </row>
    <row r="40" spans="1:17" ht="48" x14ac:dyDescent="0.2">
      <c r="A40" s="65">
        <v>128</v>
      </c>
      <c r="B40" s="38" t="s">
        <v>111</v>
      </c>
      <c r="C40" s="74" t="s">
        <v>111</v>
      </c>
      <c r="D40" s="8" t="s">
        <v>112</v>
      </c>
      <c r="E40" s="1" t="s">
        <v>51</v>
      </c>
      <c r="F40" s="2"/>
      <c r="G40" s="2"/>
      <c r="H40" s="2"/>
      <c r="I40" s="2"/>
      <c r="J40" s="9"/>
      <c r="K40" s="3"/>
      <c r="L40" s="4"/>
      <c r="M40" s="4"/>
      <c r="N40" s="30"/>
      <c r="O40" s="12"/>
      <c r="P40" s="5"/>
      <c r="Q40" s="5"/>
    </row>
    <row r="41" spans="1:17" ht="24" x14ac:dyDescent="0.2">
      <c r="A41" s="65">
        <v>137</v>
      </c>
      <c r="B41" s="36" t="s">
        <v>113</v>
      </c>
      <c r="C41" s="36" t="s">
        <v>114</v>
      </c>
      <c r="D41" s="34" t="s">
        <v>115</v>
      </c>
      <c r="E41" s="1" t="s">
        <v>51</v>
      </c>
      <c r="F41" s="2"/>
      <c r="G41" s="2"/>
      <c r="H41" s="2"/>
      <c r="I41" s="2"/>
      <c r="J41" s="9"/>
      <c r="K41" s="3"/>
      <c r="L41" s="33"/>
      <c r="M41" s="4"/>
      <c r="N41" s="30"/>
      <c r="O41" s="11"/>
      <c r="P41" s="5"/>
      <c r="Q41" s="5"/>
    </row>
    <row r="42" spans="1:17" ht="36" x14ac:dyDescent="0.2">
      <c r="A42" s="65">
        <v>141</v>
      </c>
      <c r="B42" s="27" t="s">
        <v>116</v>
      </c>
      <c r="C42" s="7" t="s">
        <v>116</v>
      </c>
      <c r="D42" s="34" t="s">
        <v>117</v>
      </c>
      <c r="E42" s="1" t="s">
        <v>51</v>
      </c>
      <c r="F42" s="2"/>
      <c r="G42" s="2"/>
      <c r="H42" s="2"/>
      <c r="I42" s="2"/>
      <c r="J42" s="9"/>
      <c r="K42" s="3"/>
      <c r="L42" s="33"/>
      <c r="M42" s="4"/>
      <c r="N42" s="30"/>
      <c r="O42" s="11"/>
      <c r="P42" s="5"/>
      <c r="Q42" s="5"/>
    </row>
    <row r="43" spans="1:17" ht="36" x14ac:dyDescent="0.2">
      <c r="A43" s="65">
        <v>142</v>
      </c>
      <c r="B43" s="36" t="s">
        <v>116</v>
      </c>
      <c r="C43" s="36" t="s">
        <v>116</v>
      </c>
      <c r="D43" s="34" t="s">
        <v>118</v>
      </c>
      <c r="E43" s="1" t="s">
        <v>51</v>
      </c>
      <c r="F43" s="2"/>
      <c r="G43" s="2"/>
      <c r="H43" s="2"/>
      <c r="I43" s="2"/>
      <c r="J43" s="9"/>
      <c r="K43" s="3"/>
      <c r="L43" s="33"/>
      <c r="M43" s="4"/>
      <c r="N43" s="30"/>
      <c r="O43" s="11"/>
      <c r="P43" s="5"/>
      <c r="Q43" s="5"/>
    </row>
    <row r="44" spans="1:17" ht="24" x14ac:dyDescent="0.2">
      <c r="A44" s="65">
        <v>220</v>
      </c>
      <c r="B44" s="11" t="s">
        <v>119</v>
      </c>
      <c r="C44" s="11" t="s">
        <v>120</v>
      </c>
      <c r="D44" s="26" t="s">
        <v>121</v>
      </c>
      <c r="E44" s="2" t="s">
        <v>51</v>
      </c>
      <c r="F44" s="11"/>
      <c r="G44" s="2"/>
      <c r="H44" s="2"/>
      <c r="I44" s="2"/>
      <c r="J44" s="9"/>
      <c r="K44" s="3"/>
      <c r="L44" s="35"/>
      <c r="M44" s="35"/>
      <c r="N44" s="9"/>
      <c r="O44" s="5"/>
      <c r="P44" s="5"/>
      <c r="Q44" s="5"/>
    </row>
    <row r="45" spans="1:17" ht="36" x14ac:dyDescent="0.2">
      <c r="A45" s="65">
        <v>171</v>
      </c>
      <c r="B45" s="36" t="s">
        <v>122</v>
      </c>
      <c r="C45" s="37" t="s">
        <v>122</v>
      </c>
      <c r="D45" s="8" t="s">
        <v>123</v>
      </c>
      <c r="E45" s="1" t="s">
        <v>51</v>
      </c>
      <c r="F45" s="2"/>
      <c r="G45" s="2"/>
      <c r="H45" s="2"/>
      <c r="I45" s="2"/>
      <c r="J45" s="9"/>
      <c r="K45" s="3"/>
      <c r="L45" s="33"/>
      <c r="M45" s="4"/>
      <c r="N45" s="9"/>
      <c r="O45" s="11"/>
      <c r="P45" s="38"/>
      <c r="Q45" s="38"/>
    </row>
    <row r="46" spans="1:17" ht="36" x14ac:dyDescent="0.2">
      <c r="A46" s="65">
        <v>143</v>
      </c>
      <c r="B46" s="36" t="s">
        <v>113</v>
      </c>
      <c r="C46" s="36" t="s">
        <v>124</v>
      </c>
      <c r="D46" s="34" t="s">
        <v>125</v>
      </c>
      <c r="E46" s="1" t="s">
        <v>51</v>
      </c>
      <c r="F46" s="2"/>
      <c r="G46" s="2"/>
      <c r="H46" s="2"/>
      <c r="I46" s="2"/>
      <c r="J46" s="9"/>
      <c r="K46" s="3"/>
      <c r="L46" s="33"/>
      <c r="M46" s="4"/>
      <c r="N46" s="30"/>
      <c r="O46" s="11"/>
      <c r="P46" s="5"/>
      <c r="Q46" s="5"/>
    </row>
    <row r="47" spans="1:17" ht="24" x14ac:dyDescent="0.2">
      <c r="A47" s="65">
        <v>138</v>
      </c>
      <c r="B47" s="36" t="s">
        <v>126</v>
      </c>
      <c r="C47" s="36" t="s">
        <v>126</v>
      </c>
      <c r="D47" s="34" t="s">
        <v>127</v>
      </c>
      <c r="E47" s="1" t="s">
        <v>51</v>
      </c>
      <c r="F47" s="2"/>
      <c r="G47" s="2"/>
      <c r="H47" s="2"/>
      <c r="I47" s="2"/>
      <c r="J47" s="9"/>
      <c r="K47" s="3"/>
      <c r="L47" s="33"/>
      <c r="M47" s="4"/>
      <c r="N47" s="30"/>
      <c r="O47" s="11"/>
      <c r="P47" s="5"/>
      <c r="Q47" s="5"/>
    </row>
    <row r="48" spans="1:17" ht="36" x14ac:dyDescent="0.2">
      <c r="A48" s="65">
        <v>139</v>
      </c>
      <c r="B48" s="36" t="s">
        <v>49</v>
      </c>
      <c r="C48" s="36" t="s">
        <v>49</v>
      </c>
      <c r="D48" s="34" t="s">
        <v>128</v>
      </c>
      <c r="E48" s="1" t="s">
        <v>102</v>
      </c>
      <c r="F48" s="2">
        <v>876</v>
      </c>
      <c r="G48" s="2" t="s">
        <v>63</v>
      </c>
      <c r="H48" s="2">
        <v>1</v>
      </c>
      <c r="I48" s="2">
        <v>71100000000</v>
      </c>
      <c r="J48" s="9" t="s">
        <v>64</v>
      </c>
      <c r="K48" s="3">
        <f>2350000*1.2</f>
        <v>2820000</v>
      </c>
      <c r="L48" s="33">
        <v>43949</v>
      </c>
      <c r="M48" s="4">
        <v>44196</v>
      </c>
      <c r="N48" s="30" t="s">
        <v>104</v>
      </c>
      <c r="O48" s="11" t="s">
        <v>66</v>
      </c>
      <c r="P48" s="5" t="s">
        <v>67</v>
      </c>
      <c r="Q48" s="5" t="s">
        <v>67</v>
      </c>
    </row>
    <row r="49" spans="1:17" ht="36" x14ac:dyDescent="0.2">
      <c r="A49" s="65">
        <v>131</v>
      </c>
      <c r="B49" s="36" t="s">
        <v>113</v>
      </c>
      <c r="C49" s="36" t="s">
        <v>129</v>
      </c>
      <c r="D49" s="8" t="s">
        <v>130</v>
      </c>
      <c r="E49" s="1" t="s">
        <v>102</v>
      </c>
      <c r="F49" s="2">
        <v>876</v>
      </c>
      <c r="G49" s="2" t="s">
        <v>63</v>
      </c>
      <c r="H49" s="2">
        <v>1</v>
      </c>
      <c r="I49" s="2">
        <v>71100000000</v>
      </c>
      <c r="J49" s="9" t="s">
        <v>64</v>
      </c>
      <c r="K49" s="3">
        <f>150000*1.2</f>
        <v>180000</v>
      </c>
      <c r="L49" s="16">
        <v>43937</v>
      </c>
      <c r="M49" s="4">
        <v>44196</v>
      </c>
      <c r="N49" s="30" t="s">
        <v>104</v>
      </c>
      <c r="O49" s="12" t="s">
        <v>66</v>
      </c>
      <c r="P49" s="5" t="s">
        <v>67</v>
      </c>
      <c r="Q49" s="5" t="s">
        <v>67</v>
      </c>
    </row>
    <row r="50" spans="1:17" ht="24" x14ac:dyDescent="0.2">
      <c r="A50" s="65">
        <v>135</v>
      </c>
      <c r="B50" s="36" t="s">
        <v>131</v>
      </c>
      <c r="C50" s="36" t="s">
        <v>131</v>
      </c>
      <c r="D50" s="34" t="s">
        <v>132</v>
      </c>
      <c r="E50" s="1" t="s">
        <v>51</v>
      </c>
      <c r="F50" s="2"/>
      <c r="G50" s="2"/>
      <c r="H50" s="2"/>
      <c r="I50" s="2"/>
      <c r="J50" s="9"/>
      <c r="K50" s="3"/>
      <c r="L50" s="4"/>
      <c r="M50" s="4"/>
      <c r="N50" s="30"/>
      <c r="O50" s="12"/>
      <c r="P50" s="5"/>
      <c r="Q50" s="5"/>
    </row>
    <row r="51" spans="1:17" ht="36" x14ac:dyDescent="0.2">
      <c r="A51" s="65">
        <v>136</v>
      </c>
      <c r="B51" s="36" t="s">
        <v>133</v>
      </c>
      <c r="C51" s="36" t="s">
        <v>133</v>
      </c>
      <c r="D51" s="34" t="s">
        <v>134</v>
      </c>
      <c r="E51" s="1" t="s">
        <v>102</v>
      </c>
      <c r="F51" s="2">
        <v>876</v>
      </c>
      <c r="G51" s="2" t="s">
        <v>63</v>
      </c>
      <c r="H51" s="2">
        <v>1</v>
      </c>
      <c r="I51" s="2">
        <v>71100000000</v>
      </c>
      <c r="J51" s="9" t="s">
        <v>64</v>
      </c>
      <c r="K51" s="3">
        <f>1425900*1.2</f>
        <v>1711080</v>
      </c>
      <c r="L51" s="4">
        <v>43910</v>
      </c>
      <c r="M51" s="4">
        <v>44196</v>
      </c>
      <c r="N51" s="30" t="s">
        <v>104</v>
      </c>
      <c r="O51" s="11" t="s">
        <v>66</v>
      </c>
      <c r="P51" s="5" t="s">
        <v>67</v>
      </c>
      <c r="Q51" s="5" t="s">
        <v>67</v>
      </c>
    </row>
    <row r="52" spans="1:17" s="75" customFormat="1" ht="36" customHeight="1" x14ac:dyDescent="0.25">
      <c r="A52" s="65">
        <v>224</v>
      </c>
      <c r="B52" s="27" t="s">
        <v>135</v>
      </c>
      <c r="C52" s="7" t="s">
        <v>135</v>
      </c>
      <c r="D52" s="26" t="s">
        <v>136</v>
      </c>
      <c r="E52" s="11" t="s">
        <v>102</v>
      </c>
      <c r="F52" s="11">
        <v>876</v>
      </c>
      <c r="G52" s="2" t="s">
        <v>63</v>
      </c>
      <c r="H52" s="2">
        <v>1</v>
      </c>
      <c r="I52" s="2">
        <v>71100000000</v>
      </c>
      <c r="J52" s="9" t="s">
        <v>64</v>
      </c>
      <c r="K52" s="3">
        <f>5000000*1.2</f>
        <v>6000000</v>
      </c>
      <c r="L52" s="16" t="s">
        <v>137</v>
      </c>
      <c r="M52" s="16">
        <v>44196</v>
      </c>
      <c r="N52" s="17" t="s">
        <v>104</v>
      </c>
      <c r="O52" s="11" t="s">
        <v>66</v>
      </c>
      <c r="P52" s="5" t="s">
        <v>67</v>
      </c>
      <c r="Q52" s="5" t="s">
        <v>67</v>
      </c>
    </row>
    <row r="53" spans="1:17" s="75" customFormat="1" ht="48" customHeight="1" x14ac:dyDescent="0.25">
      <c r="A53" s="65">
        <v>225</v>
      </c>
      <c r="B53" s="11" t="s">
        <v>135</v>
      </c>
      <c r="C53" s="11" t="s">
        <v>138</v>
      </c>
      <c r="D53" s="26" t="s">
        <v>139</v>
      </c>
      <c r="E53" s="11" t="s">
        <v>102</v>
      </c>
      <c r="F53" s="11">
        <v>876</v>
      </c>
      <c r="G53" s="2" t="s">
        <v>63</v>
      </c>
      <c r="H53" s="2">
        <v>1</v>
      </c>
      <c r="I53" s="2">
        <v>71100000000</v>
      </c>
      <c r="J53" s="9" t="s">
        <v>64</v>
      </c>
      <c r="K53" s="3">
        <f>1500000*1.2</f>
        <v>1800000</v>
      </c>
      <c r="L53" s="16" t="s">
        <v>137</v>
      </c>
      <c r="M53" s="16">
        <v>44196</v>
      </c>
      <c r="N53" s="17" t="s">
        <v>104</v>
      </c>
      <c r="O53" s="11" t="s">
        <v>66</v>
      </c>
      <c r="P53" s="5" t="s">
        <v>67</v>
      </c>
      <c r="Q53" s="5" t="s">
        <v>67</v>
      </c>
    </row>
    <row r="54" spans="1:17" ht="32.25" customHeight="1" x14ac:dyDescent="0.2">
      <c r="A54" s="65">
        <v>226</v>
      </c>
      <c r="B54" s="11" t="s">
        <v>140</v>
      </c>
      <c r="C54" s="11" t="s">
        <v>140</v>
      </c>
      <c r="D54" s="26" t="s">
        <v>141</v>
      </c>
      <c r="E54" s="11" t="s">
        <v>142</v>
      </c>
      <c r="F54" s="11" t="s">
        <v>143</v>
      </c>
      <c r="G54" s="2" t="s">
        <v>144</v>
      </c>
      <c r="H54" s="2" t="s">
        <v>32</v>
      </c>
      <c r="I54" s="2" t="s">
        <v>145</v>
      </c>
      <c r="J54" s="9" t="s">
        <v>146</v>
      </c>
      <c r="K54" s="3">
        <v>1800000</v>
      </c>
      <c r="L54" s="16">
        <v>43891</v>
      </c>
      <c r="M54" s="16">
        <v>44166</v>
      </c>
      <c r="N54" s="17" t="s">
        <v>71</v>
      </c>
      <c r="O54" s="11" t="s">
        <v>147</v>
      </c>
      <c r="P54" s="5" t="s">
        <v>148</v>
      </c>
      <c r="Q54" s="5" t="s">
        <v>148</v>
      </c>
    </row>
    <row r="55" spans="1:17" ht="36" x14ac:dyDescent="0.2">
      <c r="A55" s="65">
        <v>216</v>
      </c>
      <c r="B55" s="39" t="s">
        <v>57</v>
      </c>
      <c r="C55" s="39" t="s">
        <v>149</v>
      </c>
      <c r="D55" s="26" t="s">
        <v>150</v>
      </c>
      <c r="E55" s="2" t="s">
        <v>51</v>
      </c>
      <c r="F55" s="11"/>
      <c r="G55" s="2"/>
      <c r="H55" s="2"/>
      <c r="I55" s="2"/>
      <c r="J55" s="9"/>
      <c r="K55" s="3"/>
      <c r="L55" s="35"/>
      <c r="M55" s="35"/>
      <c r="N55" s="2"/>
      <c r="O55" s="5"/>
      <c r="P55" s="5"/>
      <c r="Q55" s="5"/>
    </row>
    <row r="56" spans="1:17" ht="60" x14ac:dyDescent="0.2">
      <c r="A56" s="65">
        <v>217</v>
      </c>
      <c r="B56" s="11" t="s">
        <v>151</v>
      </c>
      <c r="C56" s="11" t="s">
        <v>151</v>
      </c>
      <c r="D56" s="26" t="s">
        <v>152</v>
      </c>
      <c r="E56" s="2" t="s">
        <v>51</v>
      </c>
      <c r="F56" s="11"/>
      <c r="G56" s="2"/>
      <c r="H56" s="2"/>
      <c r="I56" s="2"/>
      <c r="J56" s="9"/>
      <c r="K56" s="3"/>
      <c r="L56" s="35"/>
      <c r="M56" s="35"/>
      <c r="N56" s="9"/>
      <c r="O56" s="5"/>
      <c r="P56" s="5"/>
      <c r="Q56" s="5"/>
    </row>
    <row r="57" spans="1:17" ht="36.75" thickBot="1" x14ac:dyDescent="0.25">
      <c r="A57" s="65">
        <v>127</v>
      </c>
      <c r="B57" s="40" t="s">
        <v>153</v>
      </c>
      <c r="C57" s="41" t="s">
        <v>153</v>
      </c>
      <c r="D57" s="42" t="s">
        <v>154</v>
      </c>
      <c r="E57" s="43" t="s">
        <v>62</v>
      </c>
      <c r="F57" s="43">
        <v>876</v>
      </c>
      <c r="G57" s="44" t="s">
        <v>63</v>
      </c>
      <c r="H57" s="44">
        <v>1</v>
      </c>
      <c r="I57" s="44">
        <v>71100000000</v>
      </c>
      <c r="J57" s="42" t="s">
        <v>64</v>
      </c>
      <c r="K57" s="45">
        <v>345314</v>
      </c>
      <c r="L57" s="16">
        <v>43931</v>
      </c>
      <c r="M57" s="72">
        <v>44013</v>
      </c>
      <c r="N57" s="73" t="s">
        <v>71</v>
      </c>
      <c r="O57" s="18" t="s">
        <v>66</v>
      </c>
      <c r="P57" s="5" t="s">
        <v>67</v>
      </c>
      <c r="Q57" s="5" t="s">
        <v>67</v>
      </c>
    </row>
    <row r="58" spans="1:17" ht="36" x14ac:dyDescent="0.2">
      <c r="A58" s="65">
        <v>106</v>
      </c>
      <c r="B58" s="19" t="s">
        <v>155</v>
      </c>
      <c r="C58" s="20" t="s">
        <v>155</v>
      </c>
      <c r="D58" s="1" t="s">
        <v>156</v>
      </c>
      <c r="E58" s="11" t="s">
        <v>62</v>
      </c>
      <c r="F58" s="11">
        <v>876</v>
      </c>
      <c r="G58" s="2" t="s">
        <v>63</v>
      </c>
      <c r="H58" s="2">
        <v>1</v>
      </c>
      <c r="I58" s="2">
        <v>71100000000</v>
      </c>
      <c r="J58" s="9" t="s">
        <v>64</v>
      </c>
      <c r="K58" s="3">
        <v>1651965</v>
      </c>
      <c r="L58" s="16">
        <v>43930</v>
      </c>
      <c r="M58" s="16">
        <v>43992</v>
      </c>
      <c r="N58" s="17" t="s">
        <v>71</v>
      </c>
      <c r="O58" s="18" t="s">
        <v>66</v>
      </c>
      <c r="P58" s="5" t="s">
        <v>67</v>
      </c>
      <c r="Q58" s="5" t="s">
        <v>67</v>
      </c>
    </row>
    <row r="59" spans="1:17" s="77" customFormat="1" ht="36" x14ac:dyDescent="0.25">
      <c r="A59" s="76">
        <v>110</v>
      </c>
      <c r="B59" s="19" t="s">
        <v>155</v>
      </c>
      <c r="C59" s="20" t="s">
        <v>155</v>
      </c>
      <c r="D59" s="1" t="s">
        <v>157</v>
      </c>
      <c r="E59" s="11" t="s">
        <v>62</v>
      </c>
      <c r="F59" s="11">
        <v>876</v>
      </c>
      <c r="G59" s="2" t="s">
        <v>63</v>
      </c>
      <c r="H59" s="2">
        <v>1</v>
      </c>
      <c r="I59" s="2">
        <v>71100000000</v>
      </c>
      <c r="J59" s="9" t="s">
        <v>64</v>
      </c>
      <c r="K59" s="3">
        <v>444000</v>
      </c>
      <c r="L59" s="16">
        <v>43899</v>
      </c>
      <c r="M59" s="16">
        <v>43992</v>
      </c>
      <c r="N59" s="17" t="s">
        <v>71</v>
      </c>
      <c r="O59" s="18" t="s">
        <v>66</v>
      </c>
      <c r="P59" s="5" t="s">
        <v>67</v>
      </c>
      <c r="Q59" s="5" t="s">
        <v>67</v>
      </c>
    </row>
    <row r="60" spans="1:17" s="77" customFormat="1" ht="36" x14ac:dyDescent="0.25">
      <c r="A60" s="76">
        <v>218</v>
      </c>
      <c r="B60" s="11" t="s">
        <v>158</v>
      </c>
      <c r="C60" s="11" t="s">
        <v>159</v>
      </c>
      <c r="D60" s="46" t="s">
        <v>160</v>
      </c>
      <c r="E60" s="2" t="s">
        <v>102</v>
      </c>
      <c r="F60" s="11">
        <v>876</v>
      </c>
      <c r="G60" s="2" t="s">
        <v>63</v>
      </c>
      <c r="H60" s="2">
        <v>1</v>
      </c>
      <c r="I60" s="2">
        <v>71100000000</v>
      </c>
      <c r="J60" s="9" t="s">
        <v>64</v>
      </c>
      <c r="K60" s="3">
        <v>12228000</v>
      </c>
      <c r="L60" s="35">
        <v>43900</v>
      </c>
      <c r="M60" s="35">
        <v>44167</v>
      </c>
      <c r="N60" s="2" t="s">
        <v>161</v>
      </c>
      <c r="O60" s="5" t="s">
        <v>66</v>
      </c>
      <c r="P60" s="5" t="s">
        <v>67</v>
      </c>
      <c r="Q60" s="5" t="s">
        <v>67</v>
      </c>
    </row>
  </sheetData>
  <autoFilter ref="A14:Q35"/>
  <mergeCells count="29">
    <mergeCell ref="L11:M12"/>
    <mergeCell ref="N11:N13"/>
    <mergeCell ref="O11:O13"/>
    <mergeCell ref="P11:P13"/>
    <mergeCell ref="Q11:Q13"/>
    <mergeCell ref="F12:F13"/>
    <mergeCell ref="G12:G13"/>
    <mergeCell ref="A10:A13"/>
    <mergeCell ref="B10:B13"/>
    <mergeCell ref="C10:C13"/>
    <mergeCell ref="D10:Q10"/>
    <mergeCell ref="D11:D13"/>
    <mergeCell ref="E11:E13"/>
    <mergeCell ref="F11:G11"/>
    <mergeCell ref="H11:H13"/>
    <mergeCell ref="I11:J12"/>
    <mergeCell ref="K11:K13"/>
    <mergeCell ref="A4:C4"/>
    <mergeCell ref="D4:J4"/>
    <mergeCell ref="A5:C5"/>
    <mergeCell ref="D5:J5"/>
    <mergeCell ref="A6:C6"/>
    <mergeCell ref="D6:J6"/>
    <mergeCell ref="A1:C1"/>
    <mergeCell ref="D1:J1"/>
    <mergeCell ref="A2:C2"/>
    <mergeCell ref="D2:J2"/>
    <mergeCell ref="A3:C3"/>
    <mergeCell ref="D3:J3"/>
  </mergeCells>
  <pageMargins left="0.41" right="0.31" top="0.74803149606299213" bottom="0.74803149606299213" header="0.31496062992125984" footer="0.31496062992125984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izm3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2020-03-10T04:37:49Z</dcterms:created>
  <dcterms:modified xsi:type="dcterms:W3CDTF">2020-03-10T04:57:10Z</dcterms:modified>
</cp:coreProperties>
</file>