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activeTab="1"/>
  </bookViews>
  <sheets>
    <sheet name="План 2022 общий" sheetId="1" r:id="rId1"/>
    <sheet name="izm12" sheetId="3" r:id="rId2"/>
  </sheets>
  <definedNames>
    <definedName name="_GoBack" localSheetId="0">'План 2022 общий'!#REF!</definedName>
    <definedName name="_xlnm._FilterDatabase" localSheetId="1" hidden="1">'izm12'!$A$15:$R$15</definedName>
    <definedName name="_xlnm._FilterDatabase" localSheetId="0" hidden="1">'План 2022 общий'!$A$27:$S$236</definedName>
    <definedName name="OLE_LINK1" localSheetId="0">'План 2022 общий'!#REF!</definedName>
    <definedName name="_xlnm.Print_Area" localSheetId="1">'izm12'!$A$1:$P$32</definedName>
    <definedName name="_xlnm.Print_Area" localSheetId="0">'План 2022 общий'!$A$1:$R$242</definedName>
  </definedNames>
  <calcPr calcId="152511"/>
</workbook>
</file>

<file path=xl/calcChain.xml><?xml version="1.0" encoding="utf-8"?>
<calcChain xmlns="http://schemas.openxmlformats.org/spreadsheetml/2006/main">
  <c r="K186" i="1" l="1"/>
  <c r="K78" i="1" l="1"/>
  <c r="K92" i="1" l="1"/>
  <c r="K140" i="1" l="1"/>
  <c r="K139" i="1"/>
  <c r="K137" i="1"/>
  <c r="K136" i="1"/>
  <c r="K135" i="1"/>
  <c r="K134" i="1"/>
  <c r="K133" i="1"/>
  <c r="K126" i="1" l="1"/>
  <c r="K118" i="1"/>
  <c r="K116" i="1"/>
  <c r="K87" i="1"/>
</calcChain>
</file>

<file path=xl/sharedStrings.xml><?xml version="1.0" encoding="utf-8"?>
<sst xmlns="http://schemas.openxmlformats.org/spreadsheetml/2006/main" count="2506" uniqueCount="481">
  <si>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</si>
  <si>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</si>
  <si>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</si>
  <si>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</si>
  <si>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</si>
  <si>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</si>
  <si>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</si>
  <si>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</si>
  <si>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</si>
  <si>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</si>
  <si>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</si>
  <si>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</si>
  <si>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</si>
  <si>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</si>
  <si>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</si>
  <si>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</si>
  <si>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</si>
  <si>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</si>
  <si>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</si>
  <si>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</si>
  <si>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</si>
  <si>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</si>
  <si>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</si>
  <si>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</si>
  <si>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</si>
  <si>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</si>
  <si>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</si>
  <si>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</si>
  <si>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</si>
  <si>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</si>
  <si>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</si>
  <si>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</si>
  <si>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</si>
  <si>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</si>
  <si>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</si>
  <si>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</si>
  <si>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</si>
  <si>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</si>
  <si>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</si>
  <si>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</si>
  <si>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</si>
  <si>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</si>
  <si>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</si>
  <si>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</si>
  <si>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</si>
  <si>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</si>
  <si>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</si>
  <si>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</si>
  <si>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</si>
  <si>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</si>
  <si>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</si>
  <si>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</si>
  <si>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</si>
  <si>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</si>
  <si>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</si>
  <si>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</si>
  <si>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</si>
  <si>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</si>
  <si>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</si>
  <si>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</si>
  <si>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</si>
  <si>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</si>
  <si>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</si>
  <si>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</si>
  <si>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</si>
  <si>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</si>
  <si>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</si>
  <si>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</si>
  <si>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</si>
  <si>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</si>
  <si>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</si>
  <si>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</si>
  <si>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</si>
  <si>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</si>
  <si>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</si>
  <si>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</si>
  <si>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</si>
  <si>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</si>
  <si>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</si>
  <si>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</si>
  <si>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</si>
  <si>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</si>
  <si>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</si>
  <si>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</si>
  <si>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</si>
  <si>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</si>
  <si>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</si>
  <si>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</si>
  <si>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</si>
  <si>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</si>
  <si>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</si>
  <si>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</si>
  <si>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</si>
  <si>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</si>
  <si>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</si>
  <si>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</si>
  <si>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</si>
  <si>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</si>
  <si>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</si>
  <si>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</si>
  <si>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</si>
  <si>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</si>
  <si>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</si>
  <si>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</si>
  <si>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</si>
  <si>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</si>
  <si>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</si>
  <si>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</si>
  <si>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</si>
  <si>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</si>
  <si>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</si>
  <si>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</si>
  <si>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</si>
  <si>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</si>
  <si>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</si>
  <si>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</si>
  <si>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</si>
  <si>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</si>
  <si>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</si>
  <si>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</si>
  <si>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</si>
  <si>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</si>
  <si>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</si>
  <si>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</si>
  <si>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</si>
  <si>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</si>
  <si>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</si>
  <si>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</si>
  <si>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</si>
  <si>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</si>
  <si>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</si>
  <si>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</si>
  <si>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</si>
  <si>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</si>
  <si>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</si>
  <si>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</si>
  <si>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</si>
  <si>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</si>
  <si>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</si>
  <si>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</si>
  <si>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</si>
  <si>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</si>
  <si>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</si>
  <si>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</si>
  <si>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</si>
  <si>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</si>
  <si>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</si>
  <si>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</si>
  <si>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</si>
  <si>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</si>
  <si>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</si>
  <si>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</si>
  <si>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</si>
  <si>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</si>
  <si>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</si>
  <si>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</si>
  <si>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</si>
  <si>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</si>
  <si>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</si>
  <si>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</si>
  <si>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</si>
  <si>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</si>
  <si>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</si>
  <si>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</si>
  <si>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</si>
  <si>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</si>
  <si>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</si>
  <si>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</si>
  <si>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</si>
  <si>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</si>
  <si>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</si>
  <si>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</si>
  <si>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</si>
  <si>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</si>
  <si>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</si>
  <si>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</si>
  <si>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</si>
  <si>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</si>
  <si>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</si>
  <si>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</si>
  <si>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</si>
  <si>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</si>
  <si>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</si>
  <si>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</si>
  <si>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</si>
  <si>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</si>
  <si>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</si>
  <si>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</si>
  <si>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</si>
  <si>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</si>
  <si>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</si>
  <si>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</si>
  <si>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</si>
  <si>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</si>
  <si>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</si>
  <si>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</si>
  <si>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</si>
  <si>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</si>
  <si>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</si>
  <si>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</si>
  <si>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</si>
  <si>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</si>
  <si>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</si>
  <si>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</si>
  <si>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</si>
  <si>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</si>
  <si>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</si>
  <si>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</si>
  <si>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</si>
  <si>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</si>
  <si>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</si>
  <si>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</si>
  <si>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</si>
  <si>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</si>
  <si>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</si>
  <si>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</si>
  <si>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</si>
  <si>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</si>
  <si>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</si>
  <si>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</si>
  <si>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</si>
  <si>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</si>
  <si>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</si>
  <si>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</si>
  <si>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</si>
  <si>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</si>
  <si>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</si>
  <si>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</si>
  <si>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</si>
  <si>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</si>
  <si>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</si>
  <si>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</si>
  <si>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</si>
  <si>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</si>
  <si>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</si>
  <si>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</si>
  <si>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</si>
  <si>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</si>
  <si>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</si>
  <si>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</si>
  <si>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</si>
  <si>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</si>
  <si>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</si>
  <si>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</si>
  <si>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</si>
  <si>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</si>
  <si>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</si>
  <si>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</si>
  <si>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</si>
  <si>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</si>
  <si>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</si>
  <si>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</si>
  <si>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</si>
  <si>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</si>
  <si>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</si>
  <si>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</si>
  <si>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</si>
  <si>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</si>
  <si>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</si>
  <si>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</si>
  <si>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</si>
  <si>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</si>
  <si>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</si>
  <si>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</si>
  <si>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</si>
  <si>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</si>
  <si>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</si>
  <si>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</si>
  <si>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</si>
  <si>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</si>
  <si>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</si>
  <si>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</si>
  <si>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</si>
  <si>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</si>
  <si>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</si>
  <si>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</si>
  <si>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</si>
  <si>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</si>
  <si>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</si>
  <si>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</si>
  <si>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</si>
  <si>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</si>
  <si>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</si>
  <si>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</si>
  <si>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</si>
  <si>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</si>
  <si>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</si>
  <si>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</si>
  <si>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</si>
  <si>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</si>
  <si>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</si>
  <si>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</si>
  <si>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</si>
  <si>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</si>
  <si>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</si>
  <si>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</si>
  <si>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</si>
  <si>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</si>
  <si>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</si>
  <si>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</si>
  <si>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</si>
  <si>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</si>
  <si>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</si>
  <si>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</si>
  <si>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</si>
  <si>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</si>
  <si>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</si>
  <si>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</si>
  <si>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</si>
  <si>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</si>
  <si>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</si>
  <si>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</si>
  <si>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</si>
  <si>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</si>
  <si>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</si>
  <si>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</si>
  <si>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</si>
  <si>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</si>
  <si>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</si>
  <si>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</si>
  <si>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</si>
  <si>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</si>
  <si>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</si>
  <si>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</si>
  <si>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</si>
  <si>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</si>
  <si>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</si>
  <si>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</si>
  <si>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</si>
  <si>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</si>
  <si>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</si>
  <si>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</si>
  <si>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</si>
  <si>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</si>
  <si>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</si>
  <si>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</si>
  <si>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</si>
  <si>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</si>
  <si>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</si>
  <si>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</si>
  <si>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</si>
  <si>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</si>
  <si>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</si>
  <si>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</si>
  <si>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</si>
  <si>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</si>
  <si>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</si>
  <si>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</si>
  <si>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</si>
  <si>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</si>
  <si>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</si>
  <si>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</si>
  <si>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</si>
  <si>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</si>
  <si>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</si>
  <si>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</si>
  <si>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</si>
  <si>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</si>
  <si>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</si>
  <si>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</si>
  <si>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</si>
  <si>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</si>
  <si>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</si>
  <si>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</si>
  <si>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</si>
  <si>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</si>
  <si>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</si>
  <si>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</si>
  <si>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</si>
  <si>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</si>
  <si>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</si>
  <si>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</si>
  <si>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</si>
  <si>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</si>
  <si>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</si>
  <si>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</si>
  <si>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</si>
  <si>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</si>
  <si>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</si>
  <si>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</si>
  <si>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</si>
  <si>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</si>
  <si>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</si>
  <si>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</si>
  <si>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</si>
  <si>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</si>
  <si>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</si>
  <si>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</si>
  <si>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</si>
  <si>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</si>
  <si>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</si>
  <si>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</si>
  <si>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</si>
  <si>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</si>
  <si>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</si>
  <si>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</si>
  <si>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</si>
  <si>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</si>
  <si>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</si>
  <si>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</si>
  <si>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</si>
  <si>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</si>
  <si>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</si>
  <si>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</si>
  <si>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</si>
  <si>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</si>
  <si>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</si>
  <si>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</si>
  <si>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</si>
  <si>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</si>
  <si>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</si>
  <si>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</si>
  <si>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</si>
  <si>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</si>
  <si>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</si>
  <si>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</si>
  <si>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</si>
  <si>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</si>
  <si>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</si>
  <si>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</si>
  <si>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</si>
  <si>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</si>
  <si>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</si>
  <si>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</si>
  <si>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</si>
  <si>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</si>
  <si>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</si>
  <si>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</si>
  <si>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</si>
  <si>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</si>
  <si>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</si>
  <si>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</si>
  <si>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</si>
  <si>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</si>
  <si>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</si>
  <si>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</si>
  <si>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</si>
  <si>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</si>
  <si>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</si>
  <si>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</si>
  <si>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</si>
  <si>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</si>
  <si>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</si>
  <si>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</si>
  <si>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</si>
  <si>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</si>
  <si>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</si>
  <si>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</si>
  <si>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</si>
  <si>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</si>
  <si>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</si>
  <si>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</si>
  <si>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</si>
  <si>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</si>
  <si>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</si>
  <si>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</si>
  <si>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</si>
  <si>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</si>
  <si>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</si>
  <si>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</si>
  <si>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</si>
  <si>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Совокупный объем планируемых закупок в соответствии с планом закупки  2338193544.49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</si>
  <si>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МСП- 490450499.83 рублей (62.04%) </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</si>
  <si>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</si>
  <si>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</si>
  <si>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</si>
  <si>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</si>
  <si>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</si>
  <si>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</si>
  <si>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</si>
  <si>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42.22.1</t>
  </si>
  <si>
    <t>Приобретение движимого имущества КТПН-10/0,4кВ п.Юность</t>
  </si>
  <si>
    <t>Строительство КЛ-0,4кВ (перевод нагрузок ПСО-34)</t>
  </si>
  <si>
    <t>Поставка права на программу для ЭВМ Kaspersky Security для почтовых серверов 150-249 MailAddress, 1 год</t>
  </si>
  <si>
    <t>Услуги предоставления  доступ к сети интернет со скоростью доступа 100 Мбит/с по адресу Нефтеюганское шоссе, 15</t>
  </si>
  <si>
    <t>не</t>
  </si>
  <si>
    <t>399 603,00</t>
  </si>
  <si>
    <t xml:space="preserve">Поставка холодного водоснабжения и водоотведения </t>
  </si>
  <si>
    <t>201 391,00</t>
  </si>
  <si>
    <t>Изменения. Версия 12 от 22.08.2022г.</t>
  </si>
  <si>
    <t>Экспертиза промышленной безопасности тепломагистрали "ПКТС-ВЖР"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</si>
</sst>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73">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8" borderId="1"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165" fontId="23" fillId="0" borderId="0" xfId="0" applyNumberFormat="1" applyFont="1" applyFill="1" applyBorder="1" applyAlignment="1" applyProtection="1">
      <alignment horizontal="center" vertical="center" wrapText="1"/>
      <protection locked="0"/>
    </xf>
    <xf numFmtId="165"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4" fontId="30" fillId="0" borderId="13" xfId="0" applyNumberFormat="1" applyFont="1" applyFill="1" applyBorder="1"/>
    <xf numFmtId="0" fontId="10" fillId="0" borderId="0" xfId="0" applyFont="1" applyFill="1"/>
    <xf numFmtId="0" fontId="15" fillId="0" borderId="0" xfId="0" applyFont="1" applyFill="1"/>
    <xf numFmtId="0" fontId="7" fillId="0" borderId="1" xfId="0" applyFont="1" applyFill="1" applyBorder="1" applyAlignment="1">
      <alignment horizontal="left" vertical="center" wrapText="1"/>
    </xf>
    <xf numFmtId="49" fontId="9" fillId="2" borderId="11"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shrinkToFit="1"/>
    </xf>
    <xf numFmtId="165" fontId="9" fillId="0" borderId="0" xfId="0" applyNumberFormat="1" applyFont="1" applyFill="1" applyBorder="1" applyAlignment="1">
      <alignment horizontal="center" vertical="center"/>
    </xf>
    <xf numFmtId="0" fontId="6" fillId="0" borderId="0" xfId="0" applyFont="1" applyFill="1"/>
    <xf numFmtId="4" fontId="9" fillId="0" borderId="1" xfId="0" applyNumberFormat="1" applyFont="1" applyBorder="1" applyAlignment="1">
      <alignment horizontal="center" vertical="center"/>
    </xf>
    <xf numFmtId="165" fontId="23" fillId="0" borderId="1" xfId="0" applyNumberFormat="1" applyFont="1" applyFill="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17" fillId="2" borderId="1" xfId="0" applyFont="1" applyFill="1" applyBorder="1" applyAlignment="1">
      <alignment horizontal="left" vertical="center" wrapText="1"/>
    </xf>
    <xf numFmtId="0" fontId="30" fillId="0" borderId="0" xfId="0" applyFont="1" applyBorder="1" applyAlignment="1">
      <alignment horizontal="left"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23"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xf numFmtId="0" fontId="36"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47"/>
  <sheetViews>
    <sheetView view="pageBreakPreview" topLeftCell="A234" zoomScaleNormal="70" zoomScaleSheetLayoutView="100" workbookViewId="0">
      <selection activeCell="L236" sqref="L236"/>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36" t="s">
        <v>305</v>
      </c>
      <c r="B2" s="336"/>
      <c r="C2" s="336"/>
      <c r="D2" s="336"/>
      <c r="E2" s="336"/>
      <c r="F2" s="336"/>
      <c r="G2" s="336"/>
      <c r="H2" s="336"/>
      <c r="I2" s="336"/>
      <c r="J2" s="336"/>
      <c r="K2" s="336"/>
      <c r="L2" s="336"/>
      <c r="M2" s="336"/>
      <c r="N2" s="336"/>
      <c r="O2" s="336"/>
      <c r="P2" s="199"/>
      <c r="Q2" s="83"/>
      <c r="R2" s="83"/>
    </row>
    <row r="3" spans="1:22" s="8" customFormat="1" ht="15" customHeight="1" x14ac:dyDescent="0.25">
      <c r="A3" s="337" t="s">
        <v>43</v>
      </c>
      <c r="B3" s="337"/>
      <c r="C3" s="337"/>
      <c r="D3" s="337"/>
      <c r="E3" s="337"/>
      <c r="F3" s="337"/>
      <c r="G3" s="337"/>
      <c r="H3" s="337"/>
      <c r="I3" s="337"/>
      <c r="J3" s="337"/>
      <c r="K3" s="337"/>
      <c r="L3" s="337"/>
      <c r="M3" s="337"/>
      <c r="N3" s="337"/>
      <c r="O3" s="337"/>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38"/>
      <c r="B5" s="338"/>
      <c r="C5" s="338"/>
      <c r="D5" s="338"/>
      <c r="E5" s="338"/>
      <c r="F5" s="338"/>
      <c r="G5" s="338"/>
      <c r="H5" s="338"/>
      <c r="I5" s="338"/>
      <c r="J5" s="338"/>
      <c r="K5" s="338"/>
      <c r="L5" s="338"/>
      <c r="M5" s="338"/>
      <c r="N5" s="338"/>
      <c r="O5" s="338"/>
      <c r="P5" s="200"/>
      <c r="Q5" s="85"/>
      <c r="R5" s="85"/>
      <c r="T5" s="19"/>
      <c r="U5" s="19"/>
      <c r="V5" s="19"/>
    </row>
    <row r="6" spans="1:22" s="8" customFormat="1" ht="15" customHeight="1" x14ac:dyDescent="0.25">
      <c r="A6" s="339" t="s">
        <v>10</v>
      </c>
      <c r="B6" s="339"/>
      <c r="C6" s="339"/>
      <c r="D6" s="339"/>
      <c r="E6" s="339"/>
      <c r="F6" s="339"/>
      <c r="G6" s="339"/>
      <c r="H6" s="340" t="s">
        <v>23</v>
      </c>
      <c r="I6" s="340"/>
      <c r="J6" s="340"/>
      <c r="K6" s="340"/>
      <c r="L6" s="340"/>
      <c r="M6" s="340"/>
      <c r="N6" s="340"/>
      <c r="O6" s="340"/>
      <c r="P6" s="196"/>
      <c r="Q6" s="88"/>
      <c r="R6" s="88"/>
      <c r="T6" s="22"/>
      <c r="U6" s="22"/>
      <c r="V6" s="19"/>
    </row>
    <row r="7" spans="1:22" s="8" customFormat="1" ht="15" customHeight="1" x14ac:dyDescent="0.25">
      <c r="A7" s="339" t="s">
        <v>11</v>
      </c>
      <c r="B7" s="339"/>
      <c r="C7" s="339"/>
      <c r="D7" s="339"/>
      <c r="E7" s="339"/>
      <c r="F7" s="339"/>
      <c r="G7" s="339"/>
      <c r="H7" s="340" t="s">
        <v>34</v>
      </c>
      <c r="I7" s="340"/>
      <c r="J7" s="340"/>
      <c r="K7" s="340"/>
      <c r="L7" s="340"/>
      <c r="M7" s="340"/>
      <c r="N7" s="340"/>
      <c r="O7" s="340"/>
      <c r="P7" s="196"/>
      <c r="Q7" s="88"/>
      <c r="R7" s="88"/>
      <c r="T7" s="22"/>
      <c r="U7" s="22"/>
      <c r="V7" s="19"/>
    </row>
    <row r="8" spans="1:22" s="8" customFormat="1" ht="15" customHeight="1" x14ac:dyDescent="0.25">
      <c r="A8" s="339" t="s">
        <v>12</v>
      </c>
      <c r="B8" s="339"/>
      <c r="C8" s="339"/>
      <c r="D8" s="339"/>
      <c r="E8" s="339"/>
      <c r="F8" s="339"/>
      <c r="G8" s="339"/>
      <c r="H8" s="340" t="s">
        <v>27</v>
      </c>
      <c r="I8" s="340"/>
      <c r="J8" s="340"/>
      <c r="K8" s="340"/>
      <c r="L8" s="340"/>
      <c r="M8" s="340"/>
      <c r="N8" s="340"/>
      <c r="O8" s="340"/>
      <c r="P8" s="196"/>
      <c r="Q8" s="88"/>
      <c r="R8" s="88"/>
      <c r="T8" s="22"/>
      <c r="U8" s="22"/>
      <c r="V8" s="19"/>
    </row>
    <row r="9" spans="1:22" s="8" customFormat="1" ht="15" customHeight="1" x14ac:dyDescent="0.25">
      <c r="A9" s="342" t="s">
        <v>13</v>
      </c>
      <c r="B9" s="342"/>
      <c r="C9" s="342"/>
      <c r="D9" s="342"/>
      <c r="E9" s="342"/>
      <c r="F9" s="342"/>
      <c r="G9" s="342"/>
      <c r="H9" s="343" t="s">
        <v>24</v>
      </c>
      <c r="I9" s="344"/>
      <c r="J9" s="344"/>
      <c r="K9" s="344"/>
      <c r="L9" s="344"/>
      <c r="M9" s="344"/>
      <c r="N9" s="344"/>
      <c r="O9" s="344"/>
      <c r="P9" s="201"/>
      <c r="Q9" s="89"/>
      <c r="R9" s="89"/>
      <c r="T9" s="23"/>
      <c r="U9" s="23"/>
      <c r="V9" s="19"/>
    </row>
    <row r="10" spans="1:22" s="8" customFormat="1" ht="15" customHeight="1" x14ac:dyDescent="0.25">
      <c r="A10" s="339" t="s">
        <v>14</v>
      </c>
      <c r="B10" s="339"/>
      <c r="C10" s="339"/>
      <c r="D10" s="339"/>
      <c r="E10" s="339"/>
      <c r="F10" s="339"/>
      <c r="G10" s="339"/>
      <c r="H10" s="340">
        <v>8602015464</v>
      </c>
      <c r="I10" s="340"/>
      <c r="J10" s="340"/>
      <c r="K10" s="340"/>
      <c r="L10" s="340"/>
      <c r="M10" s="340"/>
      <c r="N10" s="340"/>
      <c r="O10" s="340"/>
      <c r="P10" s="196"/>
      <c r="Q10" s="88"/>
      <c r="R10" s="88"/>
      <c r="T10" s="22"/>
      <c r="U10" s="22"/>
      <c r="V10" s="19"/>
    </row>
    <row r="11" spans="1:22" s="8" customFormat="1" ht="15" customHeight="1" x14ac:dyDescent="0.25">
      <c r="A11" s="339" t="s">
        <v>15</v>
      </c>
      <c r="B11" s="339"/>
      <c r="C11" s="339"/>
      <c r="D11" s="339"/>
      <c r="E11" s="339"/>
      <c r="F11" s="339"/>
      <c r="G11" s="339"/>
      <c r="H11" s="340">
        <v>860201001</v>
      </c>
      <c r="I11" s="340"/>
      <c r="J11" s="340"/>
      <c r="K11" s="340"/>
      <c r="L11" s="340"/>
      <c r="M11" s="340"/>
      <c r="N11" s="340"/>
      <c r="O11" s="340"/>
      <c r="P11" s="196"/>
      <c r="Q11" s="88"/>
      <c r="R11" s="88"/>
      <c r="T11" s="22"/>
      <c r="U11" s="22"/>
      <c r="V11" s="19"/>
    </row>
    <row r="12" spans="1:22" s="8" customFormat="1" ht="15" customHeight="1" x14ac:dyDescent="0.25">
      <c r="A12" s="339" t="s">
        <v>0</v>
      </c>
      <c r="B12" s="339"/>
      <c r="C12" s="339"/>
      <c r="D12" s="339"/>
      <c r="E12" s="339"/>
      <c r="F12" s="339"/>
      <c r="G12" s="339"/>
      <c r="H12" s="340">
        <v>71100000000</v>
      </c>
      <c r="I12" s="340"/>
      <c r="J12" s="340"/>
      <c r="K12" s="340"/>
      <c r="L12" s="340"/>
      <c r="M12" s="340"/>
      <c r="N12" s="340"/>
      <c r="O12" s="340"/>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461</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41" t="s">
        <v>392</v>
      </c>
      <c r="B17" s="341"/>
      <c r="C17" s="341"/>
      <c r="D17" s="341"/>
      <c r="E17" s="341"/>
      <c r="F17" s="341"/>
      <c r="G17" s="341"/>
      <c r="H17" s="341"/>
      <c r="I17" s="341"/>
      <c r="J17" s="341"/>
      <c r="K17" s="341"/>
      <c r="L17" s="341"/>
      <c r="M17" s="341"/>
      <c r="N17" s="341"/>
      <c r="O17" s="341"/>
      <c r="P17" s="341"/>
      <c r="Q17" s="341"/>
      <c r="R17" s="341"/>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41" t="s">
        <v>462</v>
      </c>
      <c r="B19" s="341"/>
      <c r="C19" s="341"/>
      <c r="D19" s="341"/>
      <c r="E19" s="341"/>
      <c r="F19" s="341"/>
      <c r="G19" s="341"/>
      <c r="H19" s="341"/>
      <c r="I19" s="341"/>
      <c r="J19" s="341"/>
      <c r="K19" s="341"/>
      <c r="L19" s="341"/>
      <c r="M19" s="341"/>
      <c r="N19" s="341"/>
      <c r="O19" s="341"/>
      <c r="P19" s="341"/>
      <c r="Q19" s="341"/>
      <c r="R19" s="341"/>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13" t="s">
        <v>22</v>
      </c>
      <c r="B24" s="313" t="s">
        <v>18</v>
      </c>
      <c r="C24" s="313" t="s">
        <v>19</v>
      </c>
      <c r="D24" s="318" t="s">
        <v>4</v>
      </c>
      <c r="E24" s="319"/>
      <c r="F24" s="319"/>
      <c r="G24" s="319"/>
      <c r="H24" s="319"/>
      <c r="I24" s="319"/>
      <c r="J24" s="319"/>
      <c r="K24" s="319"/>
      <c r="L24" s="319"/>
      <c r="M24" s="320"/>
      <c r="N24" s="332" t="s">
        <v>17</v>
      </c>
      <c r="O24" s="325" t="s">
        <v>7</v>
      </c>
      <c r="P24" s="333" t="s">
        <v>47</v>
      </c>
      <c r="Q24" s="310" t="s">
        <v>53</v>
      </c>
      <c r="R24" s="310" t="s">
        <v>54</v>
      </c>
      <c r="T24" s="10"/>
    </row>
    <row r="25" spans="1:22" ht="28.5" customHeight="1" x14ac:dyDescent="0.25">
      <c r="A25" s="314"/>
      <c r="B25" s="314"/>
      <c r="C25" s="314"/>
      <c r="D25" s="313" t="s">
        <v>5</v>
      </c>
      <c r="E25" s="321" t="s">
        <v>8</v>
      </c>
      <c r="F25" s="328" t="s">
        <v>1</v>
      </c>
      <c r="G25" s="329"/>
      <c r="H25" s="326" t="s">
        <v>3</v>
      </c>
      <c r="I25" s="330" t="s">
        <v>6</v>
      </c>
      <c r="J25" s="331"/>
      <c r="K25" s="323" t="s">
        <v>320</v>
      </c>
      <c r="L25" s="316" t="s">
        <v>2</v>
      </c>
      <c r="M25" s="317"/>
      <c r="N25" s="332"/>
      <c r="O25" s="325"/>
      <c r="P25" s="334"/>
      <c r="Q25" s="311"/>
      <c r="R25" s="311"/>
    </row>
    <row r="26" spans="1:22" ht="192.75" customHeight="1" x14ac:dyDescent="0.25">
      <c r="A26" s="315"/>
      <c r="B26" s="315"/>
      <c r="C26" s="315"/>
      <c r="D26" s="314"/>
      <c r="E26" s="322"/>
      <c r="F26" s="18" t="s">
        <v>20</v>
      </c>
      <c r="G26" s="18" t="s">
        <v>9</v>
      </c>
      <c r="H26" s="327"/>
      <c r="I26" s="18" t="s">
        <v>21</v>
      </c>
      <c r="J26" s="18" t="s">
        <v>9</v>
      </c>
      <c r="K26" s="324"/>
      <c r="L26" s="16" t="s">
        <v>30</v>
      </c>
      <c r="M26" s="17" t="s">
        <v>26</v>
      </c>
      <c r="N26" s="332"/>
      <c r="O26" s="56" t="s">
        <v>16</v>
      </c>
      <c r="P26" s="335"/>
      <c r="Q26" s="312"/>
      <c r="R26" s="312"/>
      <c r="S26" s="166"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77</v>
      </c>
      <c r="C29" s="175" t="s">
        <v>78</v>
      </c>
      <c r="D29" s="177" t="s">
        <v>276</v>
      </c>
      <c r="E29" s="152" t="s">
        <v>128</v>
      </c>
      <c r="F29" s="43">
        <v>876</v>
      </c>
      <c r="G29" s="43" t="s">
        <v>32</v>
      </c>
      <c r="H29" s="43">
        <v>1</v>
      </c>
      <c r="I29" s="178">
        <v>71100000000</v>
      </c>
      <c r="J29" s="178" t="s">
        <v>33</v>
      </c>
      <c r="K29" s="172"/>
      <c r="L29" s="127"/>
      <c r="M29" s="173"/>
      <c r="N29" s="174" t="s">
        <v>49</v>
      </c>
      <c r="O29" s="104" t="s">
        <v>283</v>
      </c>
      <c r="P29" s="44" t="s">
        <v>50</v>
      </c>
      <c r="Q29" s="160" t="s">
        <v>48</v>
      </c>
      <c r="R29" s="161" t="s">
        <v>48</v>
      </c>
      <c r="S29" s="169"/>
    </row>
    <row r="30" spans="1:22" s="162" customFormat="1" ht="66" customHeight="1" x14ac:dyDescent="0.25">
      <c r="A30" s="176" t="s">
        <v>137</v>
      </c>
      <c r="B30" s="175" t="s">
        <v>39</v>
      </c>
      <c r="C30" s="175" t="s">
        <v>39</v>
      </c>
      <c r="D30" s="177" t="s">
        <v>139</v>
      </c>
      <c r="E30" s="152" t="s">
        <v>128</v>
      </c>
      <c r="F30" s="43">
        <v>876</v>
      </c>
      <c r="G30" s="43" t="s">
        <v>32</v>
      </c>
      <c r="H30" s="43">
        <v>1</v>
      </c>
      <c r="I30" s="178">
        <v>71100000000</v>
      </c>
      <c r="J30" s="178" t="s">
        <v>33</v>
      </c>
      <c r="K30" s="172"/>
      <c r="L30" s="127"/>
      <c r="M30" s="173"/>
      <c r="N30" s="174" t="s">
        <v>49</v>
      </c>
      <c r="O30" s="104" t="s">
        <v>283</v>
      </c>
      <c r="P30" s="44" t="s">
        <v>50</v>
      </c>
      <c r="Q30" s="160" t="s">
        <v>48</v>
      </c>
      <c r="R30" s="161" t="s">
        <v>48</v>
      </c>
      <c r="S30" s="169"/>
    </row>
    <row r="31" spans="1:22" s="162" customFormat="1" ht="66.75" customHeight="1" x14ac:dyDescent="0.25">
      <c r="A31" s="176" t="s">
        <v>138</v>
      </c>
      <c r="B31" s="175" t="s">
        <v>39</v>
      </c>
      <c r="C31" s="175" t="s">
        <v>39</v>
      </c>
      <c r="D31" s="177" t="s">
        <v>272</v>
      </c>
      <c r="E31" s="152" t="s">
        <v>128</v>
      </c>
      <c r="F31" s="43">
        <v>876</v>
      </c>
      <c r="G31" s="43" t="s">
        <v>32</v>
      </c>
      <c r="H31" s="43">
        <v>1</v>
      </c>
      <c r="I31" s="178">
        <v>71100000000</v>
      </c>
      <c r="J31" s="178" t="s">
        <v>33</v>
      </c>
      <c r="K31" s="172"/>
      <c r="L31" s="127"/>
      <c r="M31" s="173"/>
      <c r="N31" s="174" t="s">
        <v>49</v>
      </c>
      <c r="O31" s="104" t="s">
        <v>283</v>
      </c>
      <c r="P31" s="44" t="s">
        <v>50</v>
      </c>
      <c r="Q31" s="160" t="s">
        <v>48</v>
      </c>
      <c r="R31" s="161" t="s">
        <v>48</v>
      </c>
      <c r="S31" s="169"/>
    </row>
    <row r="32" spans="1:22" s="162" customFormat="1" ht="60" customHeight="1" x14ac:dyDescent="0.25">
      <c r="A32" s="176" t="s">
        <v>140</v>
      </c>
      <c r="B32" s="175" t="s">
        <v>141</v>
      </c>
      <c r="C32" s="175" t="s">
        <v>141</v>
      </c>
      <c r="D32" s="171" t="s">
        <v>142</v>
      </c>
      <c r="E32" s="152" t="s">
        <v>128</v>
      </c>
      <c r="F32" s="43">
        <v>876</v>
      </c>
      <c r="G32" s="43" t="s">
        <v>32</v>
      </c>
      <c r="H32" s="43">
        <v>1</v>
      </c>
      <c r="I32" s="99">
        <v>71100000000</v>
      </c>
      <c r="J32" s="99" t="s">
        <v>33</v>
      </c>
      <c r="K32" s="172">
        <v>258234493.21000001</v>
      </c>
      <c r="L32" s="127">
        <v>44136</v>
      </c>
      <c r="M32" s="173">
        <v>45261</v>
      </c>
      <c r="N32" s="174" t="s">
        <v>281</v>
      </c>
      <c r="O32" s="104" t="s">
        <v>283</v>
      </c>
      <c r="P32" s="44" t="s">
        <v>50</v>
      </c>
      <c r="Q32" s="160" t="s">
        <v>48</v>
      </c>
      <c r="R32" s="161" t="s">
        <v>48</v>
      </c>
      <c r="S32" s="169"/>
    </row>
    <row r="33" spans="1:19" s="162" customFormat="1" ht="51" x14ac:dyDescent="0.25">
      <c r="A33" s="176" t="s">
        <v>143</v>
      </c>
      <c r="B33" s="175" t="s">
        <v>144</v>
      </c>
      <c r="C33" s="175" t="s">
        <v>144</v>
      </c>
      <c r="D33" s="171" t="s">
        <v>145</v>
      </c>
      <c r="E33" s="152" t="s">
        <v>128</v>
      </c>
      <c r="F33" s="43">
        <v>876</v>
      </c>
      <c r="G33" s="43" t="s">
        <v>32</v>
      </c>
      <c r="H33" s="43">
        <v>1</v>
      </c>
      <c r="I33" s="99">
        <v>71100000000</v>
      </c>
      <c r="J33" s="99" t="s">
        <v>33</v>
      </c>
      <c r="K33" s="172">
        <v>44409960</v>
      </c>
      <c r="L33" s="127">
        <v>44136</v>
      </c>
      <c r="M33" s="173">
        <v>45261</v>
      </c>
      <c r="N33" s="174" t="s">
        <v>51</v>
      </c>
      <c r="O33" s="104" t="s">
        <v>283</v>
      </c>
      <c r="P33" s="44" t="s">
        <v>48</v>
      </c>
      <c r="Q33" s="160" t="s">
        <v>48</v>
      </c>
      <c r="R33" s="161" t="s">
        <v>48</v>
      </c>
      <c r="S33" s="169"/>
    </row>
    <row r="34" spans="1:19" s="162" customFormat="1" ht="63.75" customHeight="1" x14ac:dyDescent="0.25">
      <c r="A34" s="176" t="s">
        <v>146</v>
      </c>
      <c r="B34" s="175" t="s">
        <v>85</v>
      </c>
      <c r="C34" s="175" t="s">
        <v>85</v>
      </c>
      <c r="D34" s="171" t="s">
        <v>147</v>
      </c>
      <c r="E34" s="152" t="s">
        <v>128</v>
      </c>
      <c r="F34" s="43">
        <v>876</v>
      </c>
      <c r="G34" s="43" t="s">
        <v>32</v>
      </c>
      <c r="H34" s="43">
        <v>1</v>
      </c>
      <c r="I34" s="99">
        <v>71100000000</v>
      </c>
      <c r="J34" s="99" t="s">
        <v>33</v>
      </c>
      <c r="K34" s="172">
        <v>1795000</v>
      </c>
      <c r="L34" s="127">
        <v>44197</v>
      </c>
      <c r="M34" s="173">
        <v>44625</v>
      </c>
      <c r="N34" s="174" t="s">
        <v>52</v>
      </c>
      <c r="O34" s="104" t="s">
        <v>283</v>
      </c>
      <c r="P34" s="44" t="s">
        <v>48</v>
      </c>
      <c r="Q34" s="160" t="s">
        <v>48</v>
      </c>
      <c r="R34" s="161" t="s">
        <v>48</v>
      </c>
      <c r="S34" s="169" t="s">
        <v>50</v>
      </c>
    </row>
    <row r="35" spans="1:19" s="162" customFormat="1" ht="51" x14ac:dyDescent="0.25">
      <c r="A35" s="176" t="s">
        <v>148</v>
      </c>
      <c r="B35" s="175" t="s">
        <v>149</v>
      </c>
      <c r="C35" s="175" t="s">
        <v>149</v>
      </c>
      <c r="D35" s="171" t="s">
        <v>150</v>
      </c>
      <c r="E35" s="152" t="s">
        <v>128</v>
      </c>
      <c r="F35" s="43">
        <v>876</v>
      </c>
      <c r="G35" s="43" t="s">
        <v>32</v>
      </c>
      <c r="H35" s="43">
        <v>1</v>
      </c>
      <c r="I35" s="99">
        <v>71100000000</v>
      </c>
      <c r="J35" s="99" t="s">
        <v>33</v>
      </c>
      <c r="K35" s="172">
        <v>19070374.739999998</v>
      </c>
      <c r="L35" s="127">
        <v>43922</v>
      </c>
      <c r="M35" s="173">
        <v>44896</v>
      </c>
      <c r="N35" s="174" t="s">
        <v>35</v>
      </c>
      <c r="O35" s="104" t="s">
        <v>284</v>
      </c>
      <c r="P35" s="44" t="s">
        <v>48</v>
      </c>
      <c r="Q35" s="160" t="s">
        <v>48</v>
      </c>
      <c r="R35" s="161" t="s">
        <v>48</v>
      </c>
      <c r="S35" s="169" t="s">
        <v>50</v>
      </c>
    </row>
    <row r="36" spans="1:19" s="162" customFormat="1" ht="51" x14ac:dyDescent="0.25">
      <c r="A36" s="176" t="s">
        <v>151</v>
      </c>
      <c r="B36" s="175" t="s">
        <v>152</v>
      </c>
      <c r="C36" s="175" t="s">
        <v>152</v>
      </c>
      <c r="D36" s="171" t="s">
        <v>153</v>
      </c>
      <c r="E36" s="152" t="s">
        <v>128</v>
      </c>
      <c r="F36" s="43">
        <v>876</v>
      </c>
      <c r="G36" s="43" t="s">
        <v>32</v>
      </c>
      <c r="H36" s="43">
        <v>1</v>
      </c>
      <c r="I36" s="99">
        <v>71100000000</v>
      </c>
      <c r="J36" s="99" t="s">
        <v>33</v>
      </c>
      <c r="K36" s="172">
        <v>41801009.100000001</v>
      </c>
      <c r="L36" s="127">
        <v>44013</v>
      </c>
      <c r="M36" s="173">
        <v>44896</v>
      </c>
      <c r="N36" s="174" t="s">
        <v>35</v>
      </c>
      <c r="O36" s="104" t="s">
        <v>284</v>
      </c>
      <c r="P36" s="44" t="s">
        <v>48</v>
      </c>
      <c r="Q36" s="160" t="s">
        <v>48</v>
      </c>
      <c r="R36" s="161" t="s">
        <v>48</v>
      </c>
      <c r="S36" s="169" t="s">
        <v>50</v>
      </c>
    </row>
    <row r="37" spans="1:19" s="162" customFormat="1" ht="51" x14ac:dyDescent="0.25">
      <c r="A37" s="176" t="s">
        <v>154</v>
      </c>
      <c r="B37" s="175" t="s">
        <v>89</v>
      </c>
      <c r="C37" s="175" t="s">
        <v>155</v>
      </c>
      <c r="D37" s="171" t="s">
        <v>156</v>
      </c>
      <c r="E37" s="152" t="s">
        <v>128</v>
      </c>
      <c r="F37" s="43">
        <v>876</v>
      </c>
      <c r="G37" s="43" t="s">
        <v>32</v>
      </c>
      <c r="H37" s="43">
        <v>1</v>
      </c>
      <c r="I37" s="99">
        <v>71100000000</v>
      </c>
      <c r="J37" s="99" t="s">
        <v>33</v>
      </c>
      <c r="K37" s="172">
        <v>603823.4</v>
      </c>
      <c r="L37" s="127">
        <v>44105</v>
      </c>
      <c r="M37" s="173">
        <v>45261</v>
      </c>
      <c r="N37" s="174" t="s">
        <v>35</v>
      </c>
      <c r="O37" s="104" t="s">
        <v>284</v>
      </c>
      <c r="P37" s="44" t="s">
        <v>48</v>
      </c>
      <c r="Q37" s="160" t="s">
        <v>48</v>
      </c>
      <c r="R37" s="161" t="s">
        <v>48</v>
      </c>
      <c r="S37" s="169"/>
    </row>
    <row r="38" spans="1:19" s="162" customFormat="1" ht="25.5" x14ac:dyDescent="0.25">
      <c r="A38" s="176" t="s">
        <v>157</v>
      </c>
      <c r="B38" s="175" t="s">
        <v>158</v>
      </c>
      <c r="C38" s="175" t="s">
        <v>158</v>
      </c>
      <c r="D38" s="177" t="s">
        <v>273</v>
      </c>
      <c r="E38" s="152" t="s">
        <v>304</v>
      </c>
      <c r="F38" s="43"/>
      <c r="G38" s="43"/>
      <c r="H38" s="43"/>
      <c r="I38" s="99"/>
      <c r="J38" s="99"/>
      <c r="K38" s="172"/>
      <c r="L38" s="127"/>
      <c r="M38" s="173"/>
      <c r="N38" s="174"/>
      <c r="O38" s="104"/>
      <c r="P38" s="44"/>
      <c r="Q38" s="160"/>
      <c r="R38" s="161"/>
      <c r="S38" s="169"/>
    </row>
    <row r="39" spans="1:19" s="162" customFormat="1" ht="51" x14ac:dyDescent="0.25">
      <c r="A39" s="176" t="s">
        <v>159</v>
      </c>
      <c r="B39" s="175" t="s">
        <v>92</v>
      </c>
      <c r="C39" s="175" t="s">
        <v>160</v>
      </c>
      <c r="D39" s="171" t="s">
        <v>161</v>
      </c>
      <c r="E39" s="152" t="s">
        <v>128</v>
      </c>
      <c r="F39" s="43">
        <v>876</v>
      </c>
      <c r="G39" s="43" t="s">
        <v>32</v>
      </c>
      <c r="H39" s="43">
        <v>1</v>
      </c>
      <c r="I39" s="99">
        <v>71100000000</v>
      </c>
      <c r="J39" s="99" t="s">
        <v>33</v>
      </c>
      <c r="K39" s="172">
        <v>1609920</v>
      </c>
      <c r="L39" s="127">
        <v>43770</v>
      </c>
      <c r="M39" s="173">
        <v>44896</v>
      </c>
      <c r="N39" s="174" t="s">
        <v>35</v>
      </c>
      <c r="O39" s="104" t="s">
        <v>284</v>
      </c>
      <c r="P39" s="44" t="s">
        <v>48</v>
      </c>
      <c r="Q39" s="160" t="s">
        <v>48</v>
      </c>
      <c r="R39" s="161" t="s">
        <v>48</v>
      </c>
      <c r="S39" s="169"/>
    </row>
    <row r="40" spans="1:19" s="162" customFormat="1" ht="51" x14ac:dyDescent="0.25">
      <c r="A40" s="176" t="s">
        <v>162</v>
      </c>
      <c r="B40" s="175" t="s">
        <v>163</v>
      </c>
      <c r="C40" s="175" t="s">
        <v>164</v>
      </c>
      <c r="D40" s="171" t="s">
        <v>165</v>
      </c>
      <c r="E40" s="152" t="s">
        <v>128</v>
      </c>
      <c r="F40" s="43">
        <v>876</v>
      </c>
      <c r="G40" s="43" t="s">
        <v>32</v>
      </c>
      <c r="H40" s="43">
        <v>1</v>
      </c>
      <c r="I40" s="99">
        <v>71100000000</v>
      </c>
      <c r="J40" s="99" t="s">
        <v>33</v>
      </c>
      <c r="K40" s="172">
        <v>1578600</v>
      </c>
      <c r="L40" s="127">
        <v>43770</v>
      </c>
      <c r="M40" s="173">
        <v>44896</v>
      </c>
      <c r="N40" s="174" t="s">
        <v>35</v>
      </c>
      <c r="O40" s="104" t="s">
        <v>284</v>
      </c>
      <c r="P40" s="44" t="s">
        <v>48</v>
      </c>
      <c r="Q40" s="160" t="s">
        <v>48</v>
      </c>
      <c r="R40" s="161" t="s">
        <v>48</v>
      </c>
      <c r="S40" s="169"/>
    </row>
    <row r="41" spans="1:19" s="162" customFormat="1" ht="51" x14ac:dyDescent="0.25">
      <c r="A41" s="176" t="s">
        <v>166</v>
      </c>
      <c r="B41" s="175" t="s">
        <v>167</v>
      </c>
      <c r="C41" s="175" t="s">
        <v>168</v>
      </c>
      <c r="D41" s="171" t="s">
        <v>169</v>
      </c>
      <c r="E41" s="152" t="s">
        <v>128</v>
      </c>
      <c r="F41" s="43">
        <v>876</v>
      </c>
      <c r="G41" s="43" t="s">
        <v>32</v>
      </c>
      <c r="H41" s="43">
        <v>1</v>
      </c>
      <c r="I41" s="99">
        <v>71100000000</v>
      </c>
      <c r="J41" s="99" t="s">
        <v>33</v>
      </c>
      <c r="K41" s="172">
        <v>16354216.35</v>
      </c>
      <c r="L41" s="127">
        <v>43770</v>
      </c>
      <c r="M41" s="173">
        <v>44896</v>
      </c>
      <c r="N41" s="174" t="s">
        <v>51</v>
      </c>
      <c r="O41" s="104" t="s">
        <v>283</v>
      </c>
      <c r="P41" s="44" t="s">
        <v>48</v>
      </c>
      <c r="Q41" s="160" t="s">
        <v>48</v>
      </c>
      <c r="R41" s="161" t="s">
        <v>48</v>
      </c>
      <c r="S41" s="169"/>
    </row>
    <row r="42" spans="1:19" s="162" customFormat="1" ht="51" x14ac:dyDescent="0.25">
      <c r="A42" s="176" t="s">
        <v>170</v>
      </c>
      <c r="B42" s="175" t="s">
        <v>92</v>
      </c>
      <c r="C42" s="175" t="s">
        <v>160</v>
      </c>
      <c r="D42" s="171" t="s">
        <v>171</v>
      </c>
      <c r="E42" s="152" t="s">
        <v>128</v>
      </c>
      <c r="F42" s="43">
        <v>876</v>
      </c>
      <c r="G42" s="43" t="s">
        <v>32</v>
      </c>
      <c r="H42" s="43">
        <v>1</v>
      </c>
      <c r="I42" s="99">
        <v>71100000000</v>
      </c>
      <c r="J42" s="99" t="s">
        <v>33</v>
      </c>
      <c r="K42" s="172">
        <v>2196000</v>
      </c>
      <c r="L42" s="127">
        <v>43770</v>
      </c>
      <c r="M42" s="173">
        <v>44896</v>
      </c>
      <c r="N42" s="174" t="s">
        <v>35</v>
      </c>
      <c r="O42" s="104" t="s">
        <v>284</v>
      </c>
      <c r="P42" s="44" t="s">
        <v>48</v>
      </c>
      <c r="Q42" s="160" t="s">
        <v>48</v>
      </c>
      <c r="R42" s="161" t="s">
        <v>48</v>
      </c>
      <c r="S42" s="169"/>
    </row>
    <row r="43" spans="1:19" s="162" customFormat="1" ht="63.75" x14ac:dyDescent="0.25">
      <c r="A43" s="176" t="s">
        <v>172</v>
      </c>
      <c r="B43" s="175" t="s">
        <v>92</v>
      </c>
      <c r="C43" s="175" t="s">
        <v>160</v>
      </c>
      <c r="D43" s="171" t="s">
        <v>115</v>
      </c>
      <c r="E43" s="152" t="s">
        <v>128</v>
      </c>
      <c r="F43" s="43">
        <v>876</v>
      </c>
      <c r="G43" s="43" t="s">
        <v>32</v>
      </c>
      <c r="H43" s="43">
        <v>1</v>
      </c>
      <c r="I43" s="99">
        <v>71100000000</v>
      </c>
      <c r="J43" s="99" t="s">
        <v>33</v>
      </c>
      <c r="K43" s="172">
        <v>864000</v>
      </c>
      <c r="L43" s="127">
        <v>43800</v>
      </c>
      <c r="M43" s="173">
        <v>44896</v>
      </c>
      <c r="N43" s="174" t="s">
        <v>35</v>
      </c>
      <c r="O43" s="104" t="s">
        <v>284</v>
      </c>
      <c r="P43" s="44" t="s">
        <v>48</v>
      </c>
      <c r="Q43" s="160" t="s">
        <v>48</v>
      </c>
      <c r="R43" s="161" t="s">
        <v>48</v>
      </c>
      <c r="S43" s="169"/>
    </row>
    <row r="44" spans="1:19" s="162" customFormat="1" ht="51" x14ac:dyDescent="0.25">
      <c r="A44" s="176" t="s">
        <v>173</v>
      </c>
      <c r="B44" s="175" t="s">
        <v>130</v>
      </c>
      <c r="C44" s="175" t="s">
        <v>130</v>
      </c>
      <c r="D44" s="171" t="s">
        <v>174</v>
      </c>
      <c r="E44" s="152" t="s">
        <v>128</v>
      </c>
      <c r="F44" s="43">
        <v>876</v>
      </c>
      <c r="G44" s="43" t="s">
        <v>32</v>
      </c>
      <c r="H44" s="43">
        <v>1</v>
      </c>
      <c r="I44" s="99">
        <v>71100000000</v>
      </c>
      <c r="J44" s="99" t="s">
        <v>33</v>
      </c>
      <c r="K44" s="172">
        <v>21240000</v>
      </c>
      <c r="L44" s="127">
        <v>43800</v>
      </c>
      <c r="M44" s="173">
        <v>44896</v>
      </c>
      <c r="N44" s="174" t="s">
        <v>51</v>
      </c>
      <c r="O44" s="104" t="s">
        <v>283</v>
      </c>
      <c r="P44" s="44" t="s">
        <v>48</v>
      </c>
      <c r="Q44" s="160" t="s">
        <v>48</v>
      </c>
      <c r="R44" s="161" t="s">
        <v>48</v>
      </c>
      <c r="S44" s="169"/>
    </row>
    <row r="45" spans="1:19" s="162" customFormat="1" ht="66.75" customHeight="1" x14ac:dyDescent="0.25">
      <c r="A45" s="176" t="s">
        <v>175</v>
      </c>
      <c r="B45" s="175" t="s">
        <v>176</v>
      </c>
      <c r="C45" s="175" t="s">
        <v>176</v>
      </c>
      <c r="D45" s="171" t="s">
        <v>177</v>
      </c>
      <c r="E45" s="152" t="s">
        <v>128</v>
      </c>
      <c r="F45" s="43">
        <v>876</v>
      </c>
      <c r="G45" s="43" t="s">
        <v>32</v>
      </c>
      <c r="H45" s="43">
        <v>1</v>
      </c>
      <c r="I45" s="99">
        <v>71100000000</v>
      </c>
      <c r="J45" s="99" t="s">
        <v>33</v>
      </c>
      <c r="K45" s="172">
        <v>4680000</v>
      </c>
      <c r="L45" s="127">
        <v>43770</v>
      </c>
      <c r="M45" s="173">
        <v>44896</v>
      </c>
      <c r="N45" s="174" t="s">
        <v>51</v>
      </c>
      <c r="O45" s="104" t="s">
        <v>283</v>
      </c>
      <c r="P45" s="44" t="s">
        <v>48</v>
      </c>
      <c r="Q45" s="160" t="s">
        <v>48</v>
      </c>
      <c r="R45" s="161" t="s">
        <v>48</v>
      </c>
      <c r="S45" s="169"/>
    </row>
    <row r="46" spans="1:19" s="162" customFormat="1" ht="51" x14ac:dyDescent="0.25">
      <c r="A46" s="176" t="s">
        <v>178</v>
      </c>
      <c r="B46" s="175" t="s">
        <v>179</v>
      </c>
      <c r="C46" s="175" t="s">
        <v>179</v>
      </c>
      <c r="D46" s="171" t="s">
        <v>180</v>
      </c>
      <c r="E46" s="152" t="s">
        <v>128</v>
      </c>
      <c r="F46" s="43">
        <v>876</v>
      </c>
      <c r="G46" s="43" t="s">
        <v>32</v>
      </c>
      <c r="H46" s="43">
        <v>1</v>
      </c>
      <c r="I46" s="99">
        <v>71100000000</v>
      </c>
      <c r="J46" s="99" t="s">
        <v>33</v>
      </c>
      <c r="K46" s="172">
        <v>5760000</v>
      </c>
      <c r="L46" s="127">
        <v>43771</v>
      </c>
      <c r="M46" s="173">
        <v>44896</v>
      </c>
      <c r="N46" s="174" t="s">
        <v>35</v>
      </c>
      <c r="O46" s="104" t="s">
        <v>284</v>
      </c>
      <c r="P46" s="44" t="s">
        <v>48</v>
      </c>
      <c r="Q46" s="160" t="s">
        <v>48</v>
      </c>
      <c r="R46" s="161" t="s">
        <v>48</v>
      </c>
      <c r="S46" s="169" t="s">
        <v>50</v>
      </c>
    </row>
    <row r="47" spans="1:19" s="162" customFormat="1" ht="63.75" x14ac:dyDescent="0.25">
      <c r="A47" s="176" t="s">
        <v>181</v>
      </c>
      <c r="B47" s="175" t="s">
        <v>160</v>
      </c>
      <c r="C47" s="175" t="s">
        <v>160</v>
      </c>
      <c r="D47" s="171" t="s">
        <v>182</v>
      </c>
      <c r="E47" s="152" t="s">
        <v>128</v>
      </c>
      <c r="F47" s="43">
        <v>876</v>
      </c>
      <c r="G47" s="43" t="s">
        <v>32</v>
      </c>
      <c r="H47" s="43">
        <v>1</v>
      </c>
      <c r="I47" s="99">
        <v>71100000000</v>
      </c>
      <c r="J47" s="99" t="s">
        <v>33</v>
      </c>
      <c r="K47" s="172">
        <v>2162000</v>
      </c>
      <c r="L47" s="127">
        <v>43772</v>
      </c>
      <c r="M47" s="173">
        <v>44896</v>
      </c>
      <c r="N47" s="174" t="s">
        <v>35</v>
      </c>
      <c r="O47" s="104" t="s">
        <v>284</v>
      </c>
      <c r="P47" s="44" t="s">
        <v>48</v>
      </c>
      <c r="Q47" s="160" t="s">
        <v>48</v>
      </c>
      <c r="R47" s="161" t="s">
        <v>48</v>
      </c>
      <c r="S47" s="169"/>
    </row>
    <row r="48" spans="1:19" s="162" customFormat="1" ht="51" x14ac:dyDescent="0.25">
      <c r="A48" s="176" t="s">
        <v>183</v>
      </c>
      <c r="B48" s="175" t="s">
        <v>92</v>
      </c>
      <c r="C48" s="175" t="s">
        <v>160</v>
      </c>
      <c r="D48" s="171" t="s">
        <v>184</v>
      </c>
      <c r="E48" s="152" t="s">
        <v>128</v>
      </c>
      <c r="F48" s="43">
        <v>876</v>
      </c>
      <c r="G48" s="43" t="s">
        <v>32</v>
      </c>
      <c r="H48" s="43">
        <v>1</v>
      </c>
      <c r="I48" s="99">
        <v>71100000000</v>
      </c>
      <c r="J48" s="99" t="s">
        <v>33</v>
      </c>
      <c r="K48" s="172">
        <v>2242800</v>
      </c>
      <c r="L48" s="127">
        <v>43773</v>
      </c>
      <c r="M48" s="173">
        <v>44896</v>
      </c>
      <c r="N48" s="174" t="s">
        <v>35</v>
      </c>
      <c r="O48" s="104" t="s">
        <v>284</v>
      </c>
      <c r="P48" s="44" t="s">
        <v>48</v>
      </c>
      <c r="Q48" s="160" t="s">
        <v>48</v>
      </c>
      <c r="R48" s="161" t="s">
        <v>48</v>
      </c>
      <c r="S48" s="169"/>
    </row>
    <row r="49" spans="1:19" s="162" customFormat="1" ht="63.75" x14ac:dyDescent="0.25">
      <c r="A49" s="176" t="s">
        <v>185</v>
      </c>
      <c r="B49" s="175" t="s">
        <v>127</v>
      </c>
      <c r="C49" s="175" t="s">
        <v>127</v>
      </c>
      <c r="D49" s="171" t="s">
        <v>186</v>
      </c>
      <c r="E49" s="152" t="s">
        <v>128</v>
      </c>
      <c r="F49" s="43">
        <v>876</v>
      </c>
      <c r="G49" s="43" t="s">
        <v>32</v>
      </c>
      <c r="H49" s="43">
        <v>1</v>
      </c>
      <c r="I49" s="99">
        <v>71100000000</v>
      </c>
      <c r="J49" s="99" t="s">
        <v>33</v>
      </c>
      <c r="K49" s="172">
        <v>7630773</v>
      </c>
      <c r="L49" s="127">
        <v>44317</v>
      </c>
      <c r="M49" s="173">
        <v>44897</v>
      </c>
      <c r="N49" s="174" t="s">
        <v>282</v>
      </c>
      <c r="O49" s="104" t="s">
        <v>283</v>
      </c>
      <c r="P49" s="44" t="s">
        <v>50</v>
      </c>
      <c r="Q49" s="160" t="s">
        <v>48</v>
      </c>
      <c r="R49" s="161" t="s">
        <v>48</v>
      </c>
      <c r="S49" s="169"/>
    </row>
    <row r="50" spans="1:19" s="162" customFormat="1" ht="63.75" x14ac:dyDescent="0.25">
      <c r="A50" s="176" t="s">
        <v>187</v>
      </c>
      <c r="B50" s="175" t="s">
        <v>149</v>
      </c>
      <c r="C50" s="175" t="s">
        <v>116</v>
      </c>
      <c r="D50" s="171" t="s">
        <v>188</v>
      </c>
      <c r="E50" s="152" t="s">
        <v>128</v>
      </c>
      <c r="F50" s="43">
        <v>876</v>
      </c>
      <c r="G50" s="43" t="s">
        <v>32</v>
      </c>
      <c r="H50" s="43">
        <v>1</v>
      </c>
      <c r="I50" s="99">
        <v>71100000000</v>
      </c>
      <c r="J50" s="99" t="s">
        <v>33</v>
      </c>
      <c r="K50" s="172">
        <v>2362550.4</v>
      </c>
      <c r="L50" s="127">
        <v>44228</v>
      </c>
      <c r="M50" s="173">
        <v>45263</v>
      </c>
      <c r="N50" s="174" t="s">
        <v>35</v>
      </c>
      <c r="O50" s="104" t="s">
        <v>284</v>
      </c>
      <c r="P50" s="44" t="s">
        <v>48</v>
      </c>
      <c r="Q50" s="160" t="s">
        <v>48</v>
      </c>
      <c r="R50" s="161" t="s">
        <v>48</v>
      </c>
      <c r="S50" s="169" t="s">
        <v>50</v>
      </c>
    </row>
    <row r="51" spans="1:19" s="162" customFormat="1" ht="51" x14ac:dyDescent="0.25">
      <c r="A51" s="176" t="s">
        <v>189</v>
      </c>
      <c r="B51" s="175" t="s">
        <v>149</v>
      </c>
      <c r="C51" s="175" t="s">
        <v>149</v>
      </c>
      <c r="D51" s="171" t="s">
        <v>190</v>
      </c>
      <c r="E51" s="152" t="s">
        <v>128</v>
      </c>
      <c r="F51" s="43">
        <v>876</v>
      </c>
      <c r="G51" s="43" t="s">
        <v>32</v>
      </c>
      <c r="H51" s="43">
        <v>1</v>
      </c>
      <c r="I51" s="99">
        <v>71100000000</v>
      </c>
      <c r="J51" s="99" t="s">
        <v>33</v>
      </c>
      <c r="K51" s="172">
        <v>612000</v>
      </c>
      <c r="L51" s="127">
        <v>44229</v>
      </c>
      <c r="M51" s="173">
        <v>45264</v>
      </c>
      <c r="N51" s="174" t="s">
        <v>35</v>
      </c>
      <c r="O51" s="104" t="s">
        <v>284</v>
      </c>
      <c r="P51" s="44" t="s">
        <v>48</v>
      </c>
      <c r="Q51" s="160" t="s">
        <v>48</v>
      </c>
      <c r="R51" s="161" t="s">
        <v>48</v>
      </c>
      <c r="S51" s="169" t="s">
        <v>50</v>
      </c>
    </row>
    <row r="52" spans="1:19" s="162" customFormat="1" ht="51" x14ac:dyDescent="0.25">
      <c r="A52" s="176" t="s">
        <v>191</v>
      </c>
      <c r="B52" s="175" t="s">
        <v>81</v>
      </c>
      <c r="C52" s="175" t="s">
        <v>192</v>
      </c>
      <c r="D52" s="171" t="s">
        <v>193</v>
      </c>
      <c r="E52" s="152" t="s">
        <v>128</v>
      </c>
      <c r="F52" s="43">
        <v>876</v>
      </c>
      <c r="G52" s="43" t="s">
        <v>32</v>
      </c>
      <c r="H52" s="43">
        <v>1</v>
      </c>
      <c r="I52" s="99">
        <v>71100000000</v>
      </c>
      <c r="J52" s="99" t="s">
        <v>33</v>
      </c>
      <c r="K52" s="172">
        <v>1908000</v>
      </c>
      <c r="L52" s="127">
        <v>44230</v>
      </c>
      <c r="M52" s="173">
        <v>45265</v>
      </c>
      <c r="N52" s="174" t="s">
        <v>35</v>
      </c>
      <c r="O52" s="104" t="s">
        <v>284</v>
      </c>
      <c r="P52" s="44" t="s">
        <v>48</v>
      </c>
      <c r="Q52" s="160" t="s">
        <v>48</v>
      </c>
      <c r="R52" s="161" t="s">
        <v>48</v>
      </c>
      <c r="S52" s="169" t="s">
        <v>50</v>
      </c>
    </row>
    <row r="53" spans="1:19" s="162" customFormat="1" ht="63.75" x14ac:dyDescent="0.25">
      <c r="A53" s="176" t="s">
        <v>194</v>
      </c>
      <c r="B53" s="175" t="s">
        <v>116</v>
      </c>
      <c r="C53" s="175" t="s">
        <v>116</v>
      </c>
      <c r="D53" s="171" t="s">
        <v>195</v>
      </c>
      <c r="E53" s="152" t="s">
        <v>128</v>
      </c>
      <c r="F53" s="43">
        <v>876</v>
      </c>
      <c r="G53" s="43" t="s">
        <v>32</v>
      </c>
      <c r="H53" s="43">
        <v>1</v>
      </c>
      <c r="I53" s="99">
        <v>71100000000</v>
      </c>
      <c r="J53" s="99" t="s">
        <v>33</v>
      </c>
      <c r="K53" s="172">
        <v>1827827863</v>
      </c>
      <c r="L53" s="127">
        <v>44231</v>
      </c>
      <c r="M53" s="173">
        <v>45266</v>
      </c>
      <c r="N53" s="174" t="s">
        <v>35</v>
      </c>
      <c r="O53" s="104" t="s">
        <v>284</v>
      </c>
      <c r="P53" s="44" t="s">
        <v>48</v>
      </c>
      <c r="Q53" s="160" t="s">
        <v>48</v>
      </c>
      <c r="R53" s="161" t="s">
        <v>48</v>
      </c>
      <c r="S53" s="169" t="s">
        <v>50</v>
      </c>
    </row>
    <row r="54" spans="1:19" s="162" customFormat="1" ht="51" x14ac:dyDescent="0.25">
      <c r="A54" s="176" t="s">
        <v>196</v>
      </c>
      <c r="B54" s="175" t="s">
        <v>197</v>
      </c>
      <c r="C54" s="175" t="s">
        <v>197</v>
      </c>
      <c r="D54" s="171" t="s">
        <v>198</v>
      </c>
      <c r="E54" s="152" t="s">
        <v>128</v>
      </c>
      <c r="F54" s="43">
        <v>876</v>
      </c>
      <c r="G54" s="43" t="s">
        <v>32</v>
      </c>
      <c r="H54" s="43">
        <v>1</v>
      </c>
      <c r="I54" s="99">
        <v>71100000000</v>
      </c>
      <c r="J54" s="99" t="s">
        <v>33</v>
      </c>
      <c r="K54" s="172">
        <v>490712.4</v>
      </c>
      <c r="L54" s="127">
        <v>44232</v>
      </c>
      <c r="M54" s="173">
        <v>45267</v>
      </c>
      <c r="N54" s="174" t="s">
        <v>35</v>
      </c>
      <c r="O54" s="104" t="s">
        <v>284</v>
      </c>
      <c r="P54" s="44" t="s">
        <v>48</v>
      </c>
      <c r="Q54" s="160" t="s">
        <v>48</v>
      </c>
      <c r="R54" s="161" t="s">
        <v>48</v>
      </c>
      <c r="S54" s="169" t="s">
        <v>50</v>
      </c>
    </row>
    <row r="55" spans="1:19" s="162" customFormat="1" ht="63.75" x14ac:dyDescent="0.25">
      <c r="A55" s="176" t="s">
        <v>199</v>
      </c>
      <c r="B55" s="175" t="s">
        <v>116</v>
      </c>
      <c r="C55" s="175" t="s">
        <v>116</v>
      </c>
      <c r="D55" s="171" t="s">
        <v>200</v>
      </c>
      <c r="E55" s="152" t="s">
        <v>128</v>
      </c>
      <c r="F55" s="43">
        <v>876</v>
      </c>
      <c r="G55" s="43" t="s">
        <v>32</v>
      </c>
      <c r="H55" s="43">
        <v>1</v>
      </c>
      <c r="I55" s="99">
        <v>71100000000</v>
      </c>
      <c r="J55" s="99" t="s">
        <v>33</v>
      </c>
      <c r="K55" s="172">
        <v>2473243.2000000002</v>
      </c>
      <c r="L55" s="127">
        <v>44233</v>
      </c>
      <c r="M55" s="173">
        <v>45268</v>
      </c>
      <c r="N55" s="174" t="s">
        <v>35</v>
      </c>
      <c r="O55" s="104" t="s">
        <v>284</v>
      </c>
      <c r="P55" s="44" t="s">
        <v>48</v>
      </c>
      <c r="Q55" s="160" t="s">
        <v>48</v>
      </c>
      <c r="R55" s="161" t="s">
        <v>48</v>
      </c>
      <c r="S55" s="169" t="s">
        <v>50</v>
      </c>
    </row>
    <row r="56" spans="1:19" s="162" customFormat="1" ht="76.5" x14ac:dyDescent="0.25">
      <c r="A56" s="176" t="s">
        <v>201</v>
      </c>
      <c r="B56" s="175" t="s">
        <v>122</v>
      </c>
      <c r="C56" s="175" t="s">
        <v>122</v>
      </c>
      <c r="D56" s="171" t="s">
        <v>202</v>
      </c>
      <c r="E56" s="152" t="s">
        <v>128</v>
      </c>
      <c r="F56" s="43">
        <v>876</v>
      </c>
      <c r="G56" s="43" t="s">
        <v>32</v>
      </c>
      <c r="H56" s="43">
        <v>1</v>
      </c>
      <c r="I56" s="99">
        <v>71100000000</v>
      </c>
      <c r="J56" s="99" t="s">
        <v>33</v>
      </c>
      <c r="K56" s="172">
        <v>234804384</v>
      </c>
      <c r="L56" s="127">
        <v>44234</v>
      </c>
      <c r="M56" s="173">
        <v>44904</v>
      </c>
      <c r="N56" s="174" t="s">
        <v>35</v>
      </c>
      <c r="O56" s="104" t="s">
        <v>284</v>
      </c>
      <c r="P56" s="44" t="s">
        <v>48</v>
      </c>
      <c r="Q56" s="160" t="s">
        <v>48</v>
      </c>
      <c r="R56" s="161" t="s">
        <v>48</v>
      </c>
      <c r="S56" s="169" t="s">
        <v>50</v>
      </c>
    </row>
    <row r="57" spans="1:19" s="162" customFormat="1" ht="63.75" x14ac:dyDescent="0.25">
      <c r="A57" s="176" t="s">
        <v>203</v>
      </c>
      <c r="B57" s="175" t="s">
        <v>73</v>
      </c>
      <c r="C57" s="175" t="s">
        <v>73</v>
      </c>
      <c r="D57" s="171" t="s">
        <v>204</v>
      </c>
      <c r="E57" s="152" t="s">
        <v>128</v>
      </c>
      <c r="F57" s="43">
        <v>876</v>
      </c>
      <c r="G57" s="43" t="s">
        <v>32</v>
      </c>
      <c r="H57" s="43">
        <v>1</v>
      </c>
      <c r="I57" s="99">
        <v>71100000000</v>
      </c>
      <c r="J57" s="99" t="s">
        <v>33</v>
      </c>
      <c r="K57" s="172">
        <v>786240</v>
      </c>
      <c r="L57" s="127">
        <v>44409</v>
      </c>
      <c r="M57" s="173">
        <v>45270</v>
      </c>
      <c r="N57" s="174" t="s">
        <v>35</v>
      </c>
      <c r="O57" s="104" t="s">
        <v>284</v>
      </c>
      <c r="P57" s="44" t="s">
        <v>48</v>
      </c>
      <c r="Q57" s="160" t="s">
        <v>48</v>
      </c>
      <c r="R57" s="161" t="s">
        <v>48</v>
      </c>
      <c r="S57" s="169"/>
    </row>
    <row r="58" spans="1:19" s="162" customFormat="1" ht="63.75" x14ac:dyDescent="0.25">
      <c r="A58" s="176" t="s">
        <v>205</v>
      </c>
      <c r="B58" s="175" t="s">
        <v>92</v>
      </c>
      <c r="C58" s="175" t="s">
        <v>160</v>
      </c>
      <c r="D58" s="171" t="s">
        <v>206</v>
      </c>
      <c r="E58" s="152" t="s">
        <v>128</v>
      </c>
      <c r="F58" s="43">
        <v>876</v>
      </c>
      <c r="G58" s="43" t="s">
        <v>32</v>
      </c>
      <c r="H58" s="43">
        <v>1</v>
      </c>
      <c r="I58" s="99">
        <v>71100000000</v>
      </c>
      <c r="J58" s="99" t="s">
        <v>33</v>
      </c>
      <c r="K58" s="172">
        <v>8683200</v>
      </c>
      <c r="L58" s="127">
        <v>44531</v>
      </c>
      <c r="M58" s="173">
        <v>45627</v>
      </c>
      <c r="N58" s="174" t="s">
        <v>35</v>
      </c>
      <c r="O58" s="104" t="s">
        <v>284</v>
      </c>
      <c r="P58" s="44" t="s">
        <v>48</v>
      </c>
      <c r="Q58" s="160" t="s">
        <v>48</v>
      </c>
      <c r="R58" s="161" t="s">
        <v>48</v>
      </c>
      <c r="S58" s="169"/>
    </row>
    <row r="59" spans="1:19" s="162" customFormat="1" ht="51" x14ac:dyDescent="0.25">
      <c r="A59" s="176" t="s">
        <v>207</v>
      </c>
      <c r="B59" s="175" t="s">
        <v>116</v>
      </c>
      <c r="C59" s="175" t="s">
        <v>116</v>
      </c>
      <c r="D59" s="171" t="s">
        <v>208</v>
      </c>
      <c r="E59" s="152" t="s">
        <v>128</v>
      </c>
      <c r="F59" s="43">
        <v>876</v>
      </c>
      <c r="G59" s="43" t="s">
        <v>32</v>
      </c>
      <c r="H59" s="43">
        <v>1</v>
      </c>
      <c r="I59" s="99">
        <v>71100000000</v>
      </c>
      <c r="J59" s="99" t="s">
        <v>33</v>
      </c>
      <c r="K59" s="172">
        <v>16068200.4</v>
      </c>
      <c r="L59" s="127">
        <v>44378</v>
      </c>
      <c r="M59" s="173">
        <v>45262</v>
      </c>
      <c r="N59" s="174" t="s">
        <v>35</v>
      </c>
      <c r="O59" s="104" t="s">
        <v>284</v>
      </c>
      <c r="P59" s="44" t="s">
        <v>48</v>
      </c>
      <c r="Q59" s="160" t="s">
        <v>48</v>
      </c>
      <c r="R59" s="161" t="s">
        <v>48</v>
      </c>
      <c r="S59" s="169" t="s">
        <v>50</v>
      </c>
    </row>
    <row r="60" spans="1:19" s="162" customFormat="1" ht="51" x14ac:dyDescent="0.25">
      <c r="A60" s="176" t="s">
        <v>209</v>
      </c>
      <c r="B60" s="175" t="s">
        <v>102</v>
      </c>
      <c r="C60" s="175" t="s">
        <v>103</v>
      </c>
      <c r="D60" s="171" t="s">
        <v>210</v>
      </c>
      <c r="E60" s="152" t="s">
        <v>128</v>
      </c>
      <c r="F60" s="43">
        <v>876</v>
      </c>
      <c r="G60" s="43" t="s">
        <v>32</v>
      </c>
      <c r="H60" s="43">
        <v>1</v>
      </c>
      <c r="I60" s="99">
        <v>71100000000</v>
      </c>
      <c r="J60" s="99" t="s">
        <v>33</v>
      </c>
      <c r="K60" s="172">
        <v>777600</v>
      </c>
      <c r="L60" s="127">
        <v>44348</v>
      </c>
      <c r="M60" s="173">
        <v>44713</v>
      </c>
      <c r="N60" s="174" t="s">
        <v>35</v>
      </c>
      <c r="O60" s="104" t="s">
        <v>284</v>
      </c>
      <c r="P60" s="44" t="s">
        <v>48</v>
      </c>
      <c r="Q60" s="160" t="s">
        <v>48</v>
      </c>
      <c r="R60" s="161" t="s">
        <v>48</v>
      </c>
      <c r="S60" s="169"/>
    </row>
    <row r="61" spans="1:19" s="162" customFormat="1" ht="51" x14ac:dyDescent="0.25">
      <c r="A61" s="176" t="s">
        <v>211</v>
      </c>
      <c r="B61" s="175" t="s">
        <v>42</v>
      </c>
      <c r="C61" s="175" t="s">
        <v>42</v>
      </c>
      <c r="D61" s="171" t="s">
        <v>212</v>
      </c>
      <c r="E61" s="152" t="s">
        <v>128</v>
      </c>
      <c r="F61" s="43">
        <v>876</v>
      </c>
      <c r="G61" s="43" t="s">
        <v>32</v>
      </c>
      <c r="H61" s="43">
        <v>1</v>
      </c>
      <c r="I61" s="99">
        <v>71100000000</v>
      </c>
      <c r="J61" s="99" t="s">
        <v>33</v>
      </c>
      <c r="K61" s="172">
        <v>228115.8</v>
      </c>
      <c r="L61" s="127">
        <v>44206</v>
      </c>
      <c r="M61" s="173">
        <v>44896</v>
      </c>
      <c r="N61" s="174" t="s">
        <v>35</v>
      </c>
      <c r="O61" s="104" t="s">
        <v>284</v>
      </c>
      <c r="P61" s="44" t="s">
        <v>48</v>
      </c>
      <c r="Q61" s="160" t="s">
        <v>48</v>
      </c>
      <c r="R61" s="161" t="s">
        <v>48</v>
      </c>
      <c r="S61" s="169"/>
    </row>
    <row r="62" spans="1:19" s="162" customFormat="1" ht="63.75" customHeight="1" x14ac:dyDescent="0.25">
      <c r="A62" s="176" t="s">
        <v>213</v>
      </c>
      <c r="B62" s="175" t="s">
        <v>127</v>
      </c>
      <c r="C62" s="175" t="s">
        <v>127</v>
      </c>
      <c r="D62" s="171" t="s">
        <v>214</v>
      </c>
      <c r="E62" s="152" t="s">
        <v>128</v>
      </c>
      <c r="F62" s="43">
        <v>876</v>
      </c>
      <c r="G62" s="43" t="s">
        <v>32</v>
      </c>
      <c r="H62" s="43">
        <v>1</v>
      </c>
      <c r="I62" s="99">
        <v>71100000000</v>
      </c>
      <c r="J62" s="99" t="s">
        <v>33</v>
      </c>
      <c r="K62" s="172" t="s">
        <v>270</v>
      </c>
      <c r="L62" s="127">
        <v>44378</v>
      </c>
      <c r="M62" s="173">
        <v>44774</v>
      </c>
      <c r="N62" s="174" t="s">
        <v>282</v>
      </c>
      <c r="O62" s="104" t="s">
        <v>283</v>
      </c>
      <c r="P62" s="44" t="s">
        <v>50</v>
      </c>
      <c r="Q62" s="160" t="s">
        <v>48</v>
      </c>
      <c r="R62" s="161" t="s">
        <v>48</v>
      </c>
      <c r="S62" s="169"/>
    </row>
    <row r="63" spans="1:19" s="162" customFormat="1" ht="87" customHeight="1" x14ac:dyDescent="0.25">
      <c r="A63" s="176" t="s">
        <v>215</v>
      </c>
      <c r="B63" s="175" t="s">
        <v>79</v>
      </c>
      <c r="C63" s="175" t="s">
        <v>79</v>
      </c>
      <c r="D63" s="171" t="s">
        <v>216</v>
      </c>
      <c r="E63" s="152" t="s">
        <v>128</v>
      </c>
      <c r="F63" s="43">
        <v>876</v>
      </c>
      <c r="G63" s="43" t="s">
        <v>32</v>
      </c>
      <c r="H63" s="43">
        <v>1</v>
      </c>
      <c r="I63" s="99">
        <v>71100000000</v>
      </c>
      <c r="J63" s="99" t="s">
        <v>33</v>
      </c>
      <c r="K63" s="172">
        <v>2469421.56</v>
      </c>
      <c r="L63" s="127">
        <v>44531</v>
      </c>
      <c r="M63" s="173">
        <v>44896</v>
      </c>
      <c r="N63" s="174" t="s">
        <v>282</v>
      </c>
      <c r="O63" s="104" t="s">
        <v>283</v>
      </c>
      <c r="P63" s="44" t="s">
        <v>50</v>
      </c>
      <c r="Q63" s="160" t="s">
        <v>48</v>
      </c>
      <c r="R63" s="161" t="s">
        <v>48</v>
      </c>
      <c r="S63" s="169"/>
    </row>
    <row r="64" spans="1:19" s="162" customFormat="1" ht="51" x14ac:dyDescent="0.25">
      <c r="A64" s="176" t="s">
        <v>217</v>
      </c>
      <c r="B64" s="175" t="s">
        <v>192</v>
      </c>
      <c r="C64" s="175" t="s">
        <v>218</v>
      </c>
      <c r="D64" s="171" t="s">
        <v>219</v>
      </c>
      <c r="E64" s="152" t="s">
        <v>128</v>
      </c>
      <c r="F64" s="43">
        <v>876</v>
      </c>
      <c r="G64" s="43" t="s">
        <v>32</v>
      </c>
      <c r="H64" s="43">
        <v>1</v>
      </c>
      <c r="I64" s="99">
        <v>71100000000</v>
      </c>
      <c r="J64" s="99" t="s">
        <v>33</v>
      </c>
      <c r="K64" s="172">
        <v>400000</v>
      </c>
      <c r="L64" s="127">
        <v>44531</v>
      </c>
      <c r="M64" s="173">
        <v>44896</v>
      </c>
      <c r="N64" s="174" t="s">
        <v>49</v>
      </c>
      <c r="O64" s="104" t="s">
        <v>283</v>
      </c>
      <c r="P64" s="44" t="s">
        <v>50</v>
      </c>
      <c r="Q64" s="160" t="s">
        <v>48</v>
      </c>
      <c r="R64" s="161" t="s">
        <v>48</v>
      </c>
      <c r="S64" s="169"/>
    </row>
    <row r="65" spans="1:19" s="162" customFormat="1" ht="63.75" x14ac:dyDescent="0.25">
      <c r="A65" s="176" t="s">
        <v>220</v>
      </c>
      <c r="B65" s="175" t="s">
        <v>221</v>
      </c>
      <c r="C65" s="175" t="s">
        <v>222</v>
      </c>
      <c r="D65" s="171" t="s">
        <v>223</v>
      </c>
      <c r="E65" s="152" t="s">
        <v>128</v>
      </c>
      <c r="F65" s="43">
        <v>876</v>
      </c>
      <c r="G65" s="43" t="s">
        <v>32</v>
      </c>
      <c r="H65" s="43">
        <v>1</v>
      </c>
      <c r="I65" s="99">
        <v>71100000000</v>
      </c>
      <c r="J65" s="99" t="s">
        <v>33</v>
      </c>
      <c r="K65" s="172">
        <v>6954730.7999999998</v>
      </c>
      <c r="L65" s="127">
        <v>44501</v>
      </c>
      <c r="M65" s="173">
        <v>44897</v>
      </c>
      <c r="N65" s="174" t="s">
        <v>282</v>
      </c>
      <c r="O65" s="104" t="s">
        <v>283</v>
      </c>
      <c r="P65" s="44" t="s">
        <v>50</v>
      </c>
      <c r="Q65" s="160" t="s">
        <v>48</v>
      </c>
      <c r="R65" s="161" t="s">
        <v>48</v>
      </c>
      <c r="S65" s="169"/>
    </row>
    <row r="66" spans="1:19" s="162" customFormat="1" ht="60" customHeight="1" x14ac:dyDescent="0.25">
      <c r="A66" s="176" t="s">
        <v>224</v>
      </c>
      <c r="B66" s="175" t="s">
        <v>67</v>
      </c>
      <c r="C66" s="175" t="s">
        <v>68</v>
      </c>
      <c r="D66" s="171" t="s">
        <v>225</v>
      </c>
      <c r="E66" s="152" t="s">
        <v>128</v>
      </c>
      <c r="F66" s="43">
        <v>876</v>
      </c>
      <c r="G66" s="43" t="s">
        <v>32</v>
      </c>
      <c r="H66" s="43">
        <v>1</v>
      </c>
      <c r="I66" s="99">
        <v>71100000000</v>
      </c>
      <c r="J66" s="99" t="s">
        <v>33</v>
      </c>
      <c r="K66" s="172">
        <v>1109118.5900000001</v>
      </c>
      <c r="L66" s="127">
        <v>44502</v>
      </c>
      <c r="M66" s="173">
        <v>44898</v>
      </c>
      <c r="N66" s="174" t="s">
        <v>52</v>
      </c>
      <c r="O66" s="104" t="s">
        <v>283</v>
      </c>
      <c r="P66" s="44" t="s">
        <v>48</v>
      </c>
      <c r="Q66" s="160" t="s">
        <v>48</v>
      </c>
      <c r="R66" s="161" t="s">
        <v>48</v>
      </c>
      <c r="S66" s="169"/>
    </row>
    <row r="67" spans="1:19" s="162" customFormat="1" ht="51" x14ac:dyDescent="0.25">
      <c r="A67" s="176" t="s">
        <v>226</v>
      </c>
      <c r="B67" s="175" t="s">
        <v>67</v>
      </c>
      <c r="C67" s="175" t="s">
        <v>68</v>
      </c>
      <c r="D67" s="171" t="s">
        <v>227</v>
      </c>
      <c r="E67" s="152" t="s">
        <v>128</v>
      </c>
      <c r="F67" s="43">
        <v>876</v>
      </c>
      <c r="G67" s="43" t="s">
        <v>32</v>
      </c>
      <c r="H67" s="43">
        <v>1</v>
      </c>
      <c r="I67" s="99">
        <v>71100000000</v>
      </c>
      <c r="J67" s="99" t="s">
        <v>33</v>
      </c>
      <c r="K67" s="172">
        <v>359012.5</v>
      </c>
      <c r="L67" s="127">
        <v>44503</v>
      </c>
      <c r="M67" s="173">
        <v>44899</v>
      </c>
      <c r="N67" s="174" t="s">
        <v>52</v>
      </c>
      <c r="O67" s="104" t="s">
        <v>283</v>
      </c>
      <c r="P67" s="44" t="s">
        <v>48</v>
      </c>
      <c r="Q67" s="160" t="s">
        <v>48</v>
      </c>
      <c r="R67" s="161" t="s">
        <v>48</v>
      </c>
      <c r="S67" s="169"/>
    </row>
    <row r="68" spans="1:19" s="162" customFormat="1" ht="51" x14ac:dyDescent="0.25">
      <c r="A68" s="176" t="s">
        <v>228</v>
      </c>
      <c r="B68" s="175" t="s">
        <v>67</v>
      </c>
      <c r="C68" s="175" t="s">
        <v>229</v>
      </c>
      <c r="D68" s="171" t="s">
        <v>230</v>
      </c>
      <c r="E68" s="152" t="s">
        <v>128</v>
      </c>
      <c r="F68" s="43">
        <v>876</v>
      </c>
      <c r="G68" s="43" t="s">
        <v>32</v>
      </c>
      <c r="H68" s="43">
        <v>1</v>
      </c>
      <c r="I68" s="99">
        <v>71100000000</v>
      </c>
      <c r="J68" s="99" t="s">
        <v>33</v>
      </c>
      <c r="K68" s="172">
        <v>360000</v>
      </c>
      <c r="L68" s="127">
        <v>44504</v>
      </c>
      <c r="M68" s="173">
        <v>44900</v>
      </c>
      <c r="N68" s="174" t="s">
        <v>52</v>
      </c>
      <c r="O68" s="104" t="s">
        <v>283</v>
      </c>
      <c r="P68" s="44" t="s">
        <v>48</v>
      </c>
      <c r="Q68" s="160" t="s">
        <v>48</v>
      </c>
      <c r="R68" s="161" t="s">
        <v>48</v>
      </c>
      <c r="S68" s="169"/>
    </row>
    <row r="69" spans="1:19" s="162" customFormat="1" ht="51" x14ac:dyDescent="0.25">
      <c r="A69" s="176" t="s">
        <v>231</v>
      </c>
      <c r="B69" s="175" t="s">
        <v>125</v>
      </c>
      <c r="C69" s="175" t="s">
        <v>126</v>
      </c>
      <c r="D69" s="171" t="s">
        <v>232</v>
      </c>
      <c r="E69" s="152" t="s">
        <v>128</v>
      </c>
      <c r="F69" s="43">
        <v>876</v>
      </c>
      <c r="G69" s="43" t="s">
        <v>32</v>
      </c>
      <c r="H69" s="43">
        <v>1</v>
      </c>
      <c r="I69" s="99">
        <v>71100000000</v>
      </c>
      <c r="J69" s="99" t="s">
        <v>33</v>
      </c>
      <c r="K69" s="172">
        <v>1620000</v>
      </c>
      <c r="L69" s="127">
        <v>44531</v>
      </c>
      <c r="M69" s="173">
        <v>44901</v>
      </c>
      <c r="N69" s="174" t="s">
        <v>35</v>
      </c>
      <c r="O69" s="104" t="s">
        <v>284</v>
      </c>
      <c r="P69" s="44" t="s">
        <v>48</v>
      </c>
      <c r="Q69" s="160" t="s">
        <v>48</v>
      </c>
      <c r="R69" s="161" t="s">
        <v>48</v>
      </c>
      <c r="S69" s="169"/>
    </row>
    <row r="70" spans="1:19" s="162" customFormat="1" ht="127.5" x14ac:dyDescent="0.25">
      <c r="A70" s="176" t="s">
        <v>233</v>
      </c>
      <c r="B70" s="175" t="s">
        <v>234</v>
      </c>
      <c r="C70" s="175" t="s">
        <v>234</v>
      </c>
      <c r="D70" s="171" t="s">
        <v>235</v>
      </c>
      <c r="E70" s="152" t="s">
        <v>128</v>
      </c>
      <c r="F70" s="43">
        <v>876</v>
      </c>
      <c r="G70" s="43" t="s">
        <v>32</v>
      </c>
      <c r="H70" s="43">
        <v>1</v>
      </c>
      <c r="I70" s="99">
        <v>71100000000</v>
      </c>
      <c r="J70" s="99" t="s">
        <v>33</v>
      </c>
      <c r="K70" s="172">
        <v>4290000</v>
      </c>
      <c r="L70" s="127">
        <v>44504</v>
      </c>
      <c r="M70" s="173">
        <v>45267</v>
      </c>
      <c r="N70" s="174" t="s">
        <v>51</v>
      </c>
      <c r="O70" s="104" t="s">
        <v>283</v>
      </c>
      <c r="P70" s="44" t="s">
        <v>48</v>
      </c>
      <c r="Q70" s="160" t="s">
        <v>48</v>
      </c>
      <c r="R70" s="161" t="s">
        <v>48</v>
      </c>
      <c r="S70" s="169"/>
    </row>
    <row r="71" spans="1:19" s="162" customFormat="1" ht="89.25" x14ac:dyDescent="0.25">
      <c r="A71" s="176" t="s">
        <v>236</v>
      </c>
      <c r="B71" s="175" t="s">
        <v>102</v>
      </c>
      <c r="C71" s="175" t="s">
        <v>103</v>
      </c>
      <c r="D71" s="171" t="s">
        <v>237</v>
      </c>
      <c r="E71" s="152" t="s">
        <v>128</v>
      </c>
      <c r="F71" s="43">
        <v>876</v>
      </c>
      <c r="G71" s="43" t="s">
        <v>32</v>
      </c>
      <c r="H71" s="43">
        <v>1</v>
      </c>
      <c r="I71" s="99">
        <v>71100000000</v>
      </c>
      <c r="J71" s="99" t="s">
        <v>33</v>
      </c>
      <c r="K71" s="172">
        <v>1477440</v>
      </c>
      <c r="L71" s="127">
        <v>44531</v>
      </c>
      <c r="M71" s="173">
        <v>45627</v>
      </c>
      <c r="N71" s="174" t="s">
        <v>35</v>
      </c>
      <c r="O71" s="104" t="s">
        <v>284</v>
      </c>
      <c r="P71" s="44" t="s">
        <v>48</v>
      </c>
      <c r="Q71" s="160" t="s">
        <v>48</v>
      </c>
      <c r="R71" s="161" t="s">
        <v>48</v>
      </c>
      <c r="S71" s="169"/>
    </row>
    <row r="72" spans="1:19" s="162" customFormat="1" ht="51" x14ac:dyDescent="0.25">
      <c r="A72" s="176" t="s">
        <v>238</v>
      </c>
      <c r="B72" s="175" t="s">
        <v>239</v>
      </c>
      <c r="C72" s="175" t="s">
        <v>239</v>
      </c>
      <c r="D72" s="171" t="s">
        <v>240</v>
      </c>
      <c r="E72" s="152" t="s">
        <v>128</v>
      </c>
      <c r="F72" s="43">
        <v>876</v>
      </c>
      <c r="G72" s="43" t="s">
        <v>32</v>
      </c>
      <c r="H72" s="43">
        <v>1</v>
      </c>
      <c r="I72" s="99">
        <v>71100000000</v>
      </c>
      <c r="J72" s="99" t="s">
        <v>33</v>
      </c>
      <c r="K72" s="172">
        <v>5000000</v>
      </c>
      <c r="L72" s="127">
        <v>44470</v>
      </c>
      <c r="M72" s="173">
        <v>44896</v>
      </c>
      <c r="N72" s="174" t="s">
        <v>35</v>
      </c>
      <c r="O72" s="104" t="s">
        <v>284</v>
      </c>
      <c r="P72" s="44" t="s">
        <v>48</v>
      </c>
      <c r="Q72" s="160" t="s">
        <v>48</v>
      </c>
      <c r="R72" s="161" t="s">
        <v>48</v>
      </c>
      <c r="S72" s="169"/>
    </row>
    <row r="73" spans="1:19" s="162" customFormat="1" ht="63.75" customHeight="1" x14ac:dyDescent="0.25">
      <c r="A73" s="176" t="s">
        <v>241</v>
      </c>
      <c r="B73" s="175" t="s">
        <v>127</v>
      </c>
      <c r="C73" s="175" t="s">
        <v>127</v>
      </c>
      <c r="D73" s="171" t="s">
        <v>242</v>
      </c>
      <c r="E73" s="152" t="s">
        <v>128</v>
      </c>
      <c r="F73" s="43">
        <v>876</v>
      </c>
      <c r="G73" s="43" t="s">
        <v>32</v>
      </c>
      <c r="H73" s="43">
        <v>1</v>
      </c>
      <c r="I73" s="99">
        <v>71100000000</v>
      </c>
      <c r="J73" s="99" t="s">
        <v>33</v>
      </c>
      <c r="K73" s="172">
        <v>5564976</v>
      </c>
      <c r="L73" s="127">
        <v>44471</v>
      </c>
      <c r="M73" s="173">
        <v>44743</v>
      </c>
      <c r="N73" s="174" t="s">
        <v>35</v>
      </c>
      <c r="O73" s="104" t="s">
        <v>284</v>
      </c>
      <c r="P73" s="44" t="s">
        <v>48</v>
      </c>
      <c r="Q73" s="160" t="s">
        <v>48</v>
      </c>
      <c r="R73" s="161" t="s">
        <v>48</v>
      </c>
      <c r="S73" s="169"/>
    </row>
    <row r="74" spans="1:19" s="162" customFormat="1" ht="89.25" x14ac:dyDescent="0.25">
      <c r="A74" s="176" t="s">
        <v>243</v>
      </c>
      <c r="B74" s="175" t="s">
        <v>244</v>
      </c>
      <c r="C74" s="175" t="s">
        <v>245</v>
      </c>
      <c r="D74" s="171" t="s">
        <v>246</v>
      </c>
      <c r="E74" s="152" t="s">
        <v>128</v>
      </c>
      <c r="F74" s="43">
        <v>876</v>
      </c>
      <c r="G74" s="43" t="s">
        <v>32</v>
      </c>
      <c r="H74" s="43">
        <v>1</v>
      </c>
      <c r="I74" s="99">
        <v>71100000000</v>
      </c>
      <c r="J74" s="99" t="s">
        <v>33</v>
      </c>
      <c r="K74" s="172">
        <v>948514</v>
      </c>
      <c r="L74" s="127">
        <v>44501</v>
      </c>
      <c r="M74" s="173">
        <v>44744</v>
      </c>
      <c r="N74" s="174" t="s">
        <v>51</v>
      </c>
      <c r="O74" s="104" t="s">
        <v>283</v>
      </c>
      <c r="P74" s="44" t="s">
        <v>48</v>
      </c>
      <c r="Q74" s="160" t="s">
        <v>48</v>
      </c>
      <c r="R74" s="161" t="s">
        <v>48</v>
      </c>
      <c r="S74" s="169"/>
    </row>
    <row r="75" spans="1:19" s="162" customFormat="1" ht="51" x14ac:dyDescent="0.25">
      <c r="A75" s="176" t="s">
        <v>247</v>
      </c>
      <c r="B75" s="175" t="s">
        <v>83</v>
      </c>
      <c r="C75" s="175" t="s">
        <v>83</v>
      </c>
      <c r="D75" s="171" t="s">
        <v>248</v>
      </c>
      <c r="E75" s="152" t="s">
        <v>128</v>
      </c>
      <c r="F75" s="43">
        <v>876</v>
      </c>
      <c r="G75" s="43" t="s">
        <v>32</v>
      </c>
      <c r="H75" s="43">
        <v>1</v>
      </c>
      <c r="I75" s="99">
        <v>71100000000</v>
      </c>
      <c r="J75" s="99" t="s">
        <v>33</v>
      </c>
      <c r="K75" s="172">
        <v>37459368</v>
      </c>
      <c r="L75" s="127">
        <v>44348</v>
      </c>
      <c r="M75" s="173">
        <v>44896</v>
      </c>
      <c r="N75" s="174" t="s">
        <v>51</v>
      </c>
      <c r="O75" s="104" t="s">
        <v>283</v>
      </c>
      <c r="P75" s="44" t="s">
        <v>48</v>
      </c>
      <c r="Q75" s="160" t="s">
        <v>48</v>
      </c>
      <c r="R75" s="161" t="s">
        <v>48</v>
      </c>
      <c r="S75" s="169"/>
    </row>
    <row r="76" spans="1:19" s="162" customFormat="1" ht="51" x14ac:dyDescent="0.25">
      <c r="A76" s="176" t="s">
        <v>249</v>
      </c>
      <c r="B76" s="175" t="s">
        <v>116</v>
      </c>
      <c r="C76" s="175" t="s">
        <v>116</v>
      </c>
      <c r="D76" s="171" t="s">
        <v>250</v>
      </c>
      <c r="E76" s="152" t="s">
        <v>128</v>
      </c>
      <c r="F76" s="43">
        <v>876</v>
      </c>
      <c r="G76" s="43" t="s">
        <v>32</v>
      </c>
      <c r="H76" s="43">
        <v>1</v>
      </c>
      <c r="I76" s="99">
        <v>71100000000</v>
      </c>
      <c r="J76" s="99" t="s">
        <v>33</v>
      </c>
      <c r="K76" s="172">
        <v>2446831000</v>
      </c>
      <c r="L76" s="127">
        <v>44197</v>
      </c>
      <c r="M76" s="173">
        <v>45262</v>
      </c>
      <c r="N76" s="174" t="s">
        <v>35</v>
      </c>
      <c r="O76" s="104" t="s">
        <v>284</v>
      </c>
      <c r="P76" s="44" t="s">
        <v>48</v>
      </c>
      <c r="Q76" s="160" t="s">
        <v>48</v>
      </c>
      <c r="R76" s="161" t="s">
        <v>48</v>
      </c>
      <c r="S76" s="169"/>
    </row>
    <row r="77" spans="1:19" s="162" customFormat="1" ht="51" x14ac:dyDescent="0.25">
      <c r="A77" s="176" t="s">
        <v>251</v>
      </c>
      <c r="B77" s="175" t="s">
        <v>252</v>
      </c>
      <c r="C77" s="175" t="s">
        <v>253</v>
      </c>
      <c r="D77" s="171" t="s">
        <v>254</v>
      </c>
      <c r="E77" s="152" t="s">
        <v>128</v>
      </c>
      <c r="F77" s="43">
        <v>876</v>
      </c>
      <c r="G77" s="43" t="s">
        <v>32</v>
      </c>
      <c r="H77" s="43">
        <v>1</v>
      </c>
      <c r="I77" s="99">
        <v>71100000000</v>
      </c>
      <c r="J77" s="99" t="s">
        <v>33</v>
      </c>
      <c r="K77" s="172">
        <v>420612.5</v>
      </c>
      <c r="L77" s="127">
        <v>44501</v>
      </c>
      <c r="M77" s="173">
        <v>45597</v>
      </c>
      <c r="N77" s="174" t="s">
        <v>52</v>
      </c>
      <c r="O77" s="104" t="s">
        <v>283</v>
      </c>
      <c r="P77" s="44" t="s">
        <v>48</v>
      </c>
      <c r="Q77" s="160" t="s">
        <v>48</v>
      </c>
      <c r="R77" s="161" t="s">
        <v>48</v>
      </c>
      <c r="S77" s="169"/>
    </row>
    <row r="78" spans="1:19" s="162" customFormat="1" ht="51" x14ac:dyDescent="0.25">
      <c r="A78" s="176" t="s">
        <v>255</v>
      </c>
      <c r="B78" s="175" t="s">
        <v>149</v>
      </c>
      <c r="C78" s="175" t="s">
        <v>149</v>
      </c>
      <c r="D78" s="177" t="s">
        <v>256</v>
      </c>
      <c r="E78" s="152" t="s">
        <v>128</v>
      </c>
      <c r="F78" s="43">
        <v>876</v>
      </c>
      <c r="G78" s="43" t="s">
        <v>32</v>
      </c>
      <c r="H78" s="43">
        <v>1</v>
      </c>
      <c r="I78" s="99">
        <v>71100000000</v>
      </c>
      <c r="J78" s="99" t="s">
        <v>33</v>
      </c>
      <c r="K78" s="172">
        <f>5296742*1.2</f>
        <v>6356090.3999999994</v>
      </c>
      <c r="L78" s="127">
        <v>44581</v>
      </c>
      <c r="M78" s="173">
        <v>44896</v>
      </c>
      <c r="N78" s="174" t="s">
        <v>35</v>
      </c>
      <c r="O78" s="104" t="s">
        <v>284</v>
      </c>
      <c r="P78" s="44" t="s">
        <v>48</v>
      </c>
      <c r="Q78" s="160" t="s">
        <v>48</v>
      </c>
      <c r="R78" s="161" t="s">
        <v>48</v>
      </c>
      <c r="S78" s="169"/>
    </row>
    <row r="79" spans="1:19" s="162" customFormat="1" ht="51" x14ac:dyDescent="0.25">
      <c r="A79" s="176" t="s">
        <v>257</v>
      </c>
      <c r="B79" s="175" t="s">
        <v>127</v>
      </c>
      <c r="C79" s="175" t="s">
        <v>127</v>
      </c>
      <c r="D79" s="171" t="s">
        <v>258</v>
      </c>
      <c r="E79" s="152" t="s">
        <v>128</v>
      </c>
      <c r="F79" s="43">
        <v>876</v>
      </c>
      <c r="G79" s="43" t="s">
        <v>32</v>
      </c>
      <c r="H79" s="43">
        <v>1</v>
      </c>
      <c r="I79" s="99">
        <v>71100000000</v>
      </c>
      <c r="J79" s="99" t="s">
        <v>33</v>
      </c>
      <c r="K79" s="172">
        <v>20122212</v>
      </c>
      <c r="L79" s="127">
        <v>44532</v>
      </c>
      <c r="M79" s="173">
        <v>44897</v>
      </c>
      <c r="N79" s="174" t="s">
        <v>281</v>
      </c>
      <c r="O79" s="104" t="s">
        <v>283</v>
      </c>
      <c r="P79" s="44" t="s">
        <v>50</v>
      </c>
      <c r="Q79" s="160" t="s">
        <v>48</v>
      </c>
      <c r="R79" s="161" t="s">
        <v>48</v>
      </c>
      <c r="S79" s="169"/>
    </row>
    <row r="80" spans="1:19" s="162" customFormat="1" ht="63.75" x14ac:dyDescent="0.25">
      <c r="A80" s="176" t="s">
        <v>259</v>
      </c>
      <c r="B80" s="175" t="s">
        <v>127</v>
      </c>
      <c r="C80" s="175" t="s">
        <v>127</v>
      </c>
      <c r="D80" s="171" t="s">
        <v>260</v>
      </c>
      <c r="E80" s="152" t="s">
        <v>128</v>
      </c>
      <c r="F80" s="43">
        <v>876</v>
      </c>
      <c r="G80" s="43" t="s">
        <v>32</v>
      </c>
      <c r="H80" s="43">
        <v>1</v>
      </c>
      <c r="I80" s="99">
        <v>71100000000</v>
      </c>
      <c r="J80" s="99" t="s">
        <v>33</v>
      </c>
      <c r="K80" s="172">
        <v>8167862</v>
      </c>
      <c r="L80" s="127">
        <v>44533</v>
      </c>
      <c r="M80" s="173">
        <v>44898</v>
      </c>
      <c r="N80" s="174" t="s">
        <v>282</v>
      </c>
      <c r="O80" s="104" t="s">
        <v>283</v>
      </c>
      <c r="P80" s="44" t="s">
        <v>50</v>
      </c>
      <c r="Q80" s="160" t="s">
        <v>48</v>
      </c>
      <c r="R80" s="161" t="s">
        <v>48</v>
      </c>
      <c r="S80" s="169"/>
    </row>
    <row r="81" spans="1:19" s="162" customFormat="1" ht="63.75" x14ac:dyDescent="0.25">
      <c r="A81" s="176" t="s">
        <v>261</v>
      </c>
      <c r="B81" s="175" t="s">
        <v>127</v>
      </c>
      <c r="C81" s="175" t="s">
        <v>127</v>
      </c>
      <c r="D81" s="171" t="s">
        <v>262</v>
      </c>
      <c r="E81" s="152" t="s">
        <v>128</v>
      </c>
      <c r="F81" s="43">
        <v>876</v>
      </c>
      <c r="G81" s="43" t="s">
        <v>32</v>
      </c>
      <c r="H81" s="43">
        <v>1</v>
      </c>
      <c r="I81" s="99">
        <v>71100000000</v>
      </c>
      <c r="J81" s="99" t="s">
        <v>33</v>
      </c>
      <c r="K81" s="172">
        <v>9335378</v>
      </c>
      <c r="L81" s="127">
        <v>44534</v>
      </c>
      <c r="M81" s="173">
        <v>44899</v>
      </c>
      <c r="N81" s="174" t="s">
        <v>282</v>
      </c>
      <c r="O81" s="104" t="s">
        <v>283</v>
      </c>
      <c r="P81" s="44" t="s">
        <v>50</v>
      </c>
      <c r="Q81" s="160" t="s">
        <v>48</v>
      </c>
      <c r="R81" s="161" t="s">
        <v>48</v>
      </c>
      <c r="S81" s="169"/>
    </row>
    <row r="82" spans="1:19" s="162" customFormat="1" ht="51" x14ac:dyDescent="0.25">
      <c r="A82" s="176" t="s">
        <v>263</v>
      </c>
      <c r="B82" s="175" t="s">
        <v>132</v>
      </c>
      <c r="C82" s="175" t="s">
        <v>264</v>
      </c>
      <c r="D82" s="171" t="s">
        <v>265</v>
      </c>
      <c r="E82" s="152" t="s">
        <v>128</v>
      </c>
      <c r="F82" s="43">
        <v>876</v>
      </c>
      <c r="G82" s="43" t="s">
        <v>32</v>
      </c>
      <c r="H82" s="43">
        <v>1</v>
      </c>
      <c r="I82" s="99">
        <v>71100000000</v>
      </c>
      <c r="J82" s="99" t="s">
        <v>33</v>
      </c>
      <c r="K82" s="172">
        <v>475063</v>
      </c>
      <c r="L82" s="127">
        <v>44535</v>
      </c>
      <c r="M82" s="173">
        <v>44593</v>
      </c>
      <c r="N82" s="174" t="s">
        <v>52</v>
      </c>
      <c r="O82" s="104" t="s">
        <v>283</v>
      </c>
      <c r="P82" s="44"/>
      <c r="Q82" s="160" t="s">
        <v>48</v>
      </c>
      <c r="R82" s="161" t="s">
        <v>48</v>
      </c>
      <c r="S82" s="169"/>
    </row>
    <row r="83" spans="1:19" s="162" customFormat="1" ht="51" x14ac:dyDescent="0.25">
      <c r="A83" s="176" t="s">
        <v>266</v>
      </c>
      <c r="B83" s="175" t="s">
        <v>167</v>
      </c>
      <c r="C83" s="175" t="s">
        <v>168</v>
      </c>
      <c r="D83" s="171" t="s">
        <v>267</v>
      </c>
      <c r="E83" s="152" t="s">
        <v>128</v>
      </c>
      <c r="F83" s="43">
        <v>876</v>
      </c>
      <c r="G83" s="43" t="s">
        <v>32</v>
      </c>
      <c r="H83" s="43">
        <v>1</v>
      </c>
      <c r="I83" s="99">
        <v>71100000000</v>
      </c>
      <c r="J83" s="99" t="s">
        <v>33</v>
      </c>
      <c r="K83" s="172">
        <v>36204858.07</v>
      </c>
      <c r="L83" s="127">
        <v>44536</v>
      </c>
      <c r="M83" s="173">
        <v>44899</v>
      </c>
      <c r="N83" s="174" t="s">
        <v>51</v>
      </c>
      <c r="O83" s="104" t="s">
        <v>283</v>
      </c>
      <c r="P83" s="44"/>
      <c r="Q83" s="160" t="s">
        <v>48</v>
      </c>
      <c r="R83" s="161" t="s">
        <v>48</v>
      </c>
      <c r="S83" s="169"/>
    </row>
    <row r="84" spans="1:19" s="162" customFormat="1" ht="56.25" customHeight="1" x14ac:dyDescent="0.25">
      <c r="A84" s="189" t="s">
        <v>268</v>
      </c>
      <c r="B84" s="175" t="s">
        <v>127</v>
      </c>
      <c r="C84" s="175" t="s">
        <v>127</v>
      </c>
      <c r="D84" s="177" t="s">
        <v>269</v>
      </c>
      <c r="E84" s="152" t="s">
        <v>128</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132</v>
      </c>
      <c r="C85" s="151" t="s">
        <v>131</v>
      </c>
      <c r="D85" s="99" t="s">
        <v>133</v>
      </c>
      <c r="E85" s="152" t="s">
        <v>128</v>
      </c>
      <c r="F85" s="43">
        <v>876</v>
      </c>
      <c r="G85" s="43" t="s">
        <v>32</v>
      </c>
      <c r="H85" s="43">
        <v>1</v>
      </c>
      <c r="I85" s="99">
        <v>71100000000</v>
      </c>
      <c r="J85" s="99" t="s">
        <v>33</v>
      </c>
      <c r="K85" s="81">
        <v>2990000</v>
      </c>
      <c r="L85" s="127">
        <v>44600</v>
      </c>
      <c r="M85" s="153">
        <v>44682</v>
      </c>
      <c r="N85" s="87" t="s">
        <v>134</v>
      </c>
      <c r="O85" s="154" t="s">
        <v>50</v>
      </c>
      <c r="P85" s="44" t="s">
        <v>48</v>
      </c>
      <c r="Q85" s="160" t="s">
        <v>48</v>
      </c>
      <c r="R85" s="161" t="s">
        <v>48</v>
      </c>
      <c r="S85" s="169"/>
    </row>
    <row r="86" spans="1:19" s="51" customFormat="1" ht="54" customHeight="1" x14ac:dyDescent="0.25">
      <c r="A86" s="184">
        <v>58</v>
      </c>
      <c r="B86" s="121" t="s">
        <v>116</v>
      </c>
      <c r="C86" s="121" t="s">
        <v>116</v>
      </c>
      <c r="D86" s="211" t="s">
        <v>117</v>
      </c>
      <c r="E86" s="123" t="s">
        <v>304</v>
      </c>
      <c r="F86" s="69"/>
      <c r="G86" s="124"/>
      <c r="H86" s="125"/>
      <c r="I86" s="125"/>
      <c r="J86" s="126"/>
      <c r="K86" s="214"/>
      <c r="L86" s="183"/>
      <c r="M86" s="127"/>
      <c r="N86" s="125"/>
      <c r="O86" s="54"/>
      <c r="P86" s="54"/>
      <c r="Q86" s="160"/>
      <c r="R86" s="161"/>
      <c r="S86" s="54" t="s">
        <v>50</v>
      </c>
    </row>
    <row r="87" spans="1:19" s="51" customFormat="1" ht="51" x14ac:dyDescent="0.25">
      <c r="A87" s="184">
        <v>59</v>
      </c>
      <c r="B87" s="121" t="s">
        <v>119</v>
      </c>
      <c r="C87" s="121" t="s">
        <v>119</v>
      </c>
      <c r="D87" s="211" t="s">
        <v>120</v>
      </c>
      <c r="E87" s="123" t="s">
        <v>118</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285</v>
      </c>
      <c r="C88" s="190" t="s">
        <v>286</v>
      </c>
      <c r="D88" s="122" t="s">
        <v>121</v>
      </c>
      <c r="E88" s="123" t="s">
        <v>118</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116</v>
      </c>
      <c r="C89" s="121" t="s">
        <v>116</v>
      </c>
      <c r="D89" s="211" t="s">
        <v>123</v>
      </c>
      <c r="E89" s="123" t="s">
        <v>304</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86</v>
      </c>
      <c r="C91" s="68" t="s">
        <v>287</v>
      </c>
      <c r="D91" s="49" t="s">
        <v>87</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274</v>
      </c>
      <c r="E93" s="44" t="s">
        <v>304</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275</v>
      </c>
      <c r="E94" s="44" t="s">
        <v>304</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6">
        <v>753297.42</v>
      </c>
      <c r="L95" s="55">
        <v>44621</v>
      </c>
      <c r="M95" s="55">
        <v>44711</v>
      </c>
      <c r="N95" s="217" t="s">
        <v>35</v>
      </c>
      <c r="O95" s="92" t="s">
        <v>48</v>
      </c>
      <c r="P95" s="205" t="s">
        <v>48</v>
      </c>
      <c r="Q95" s="160" t="s">
        <v>48</v>
      </c>
      <c r="R95" s="161" t="s">
        <v>48</v>
      </c>
      <c r="S95" s="164"/>
    </row>
    <row r="96" spans="1:19" s="29" customFormat="1" ht="58.5" customHeight="1" x14ac:dyDescent="0.2">
      <c r="A96" s="184">
        <v>68</v>
      </c>
      <c r="B96" s="131" t="s">
        <v>89</v>
      </c>
      <c r="C96" s="131" t="s">
        <v>90</v>
      </c>
      <c r="D96" s="275" t="s">
        <v>427</v>
      </c>
      <c r="E96" s="44" t="s">
        <v>31</v>
      </c>
      <c r="F96" s="132">
        <v>876</v>
      </c>
      <c r="G96" s="54" t="s">
        <v>32</v>
      </c>
      <c r="H96" s="132">
        <v>1</v>
      </c>
      <c r="I96" s="54">
        <v>71100000000</v>
      </c>
      <c r="J96" s="54" t="s">
        <v>33</v>
      </c>
      <c r="K96" s="238">
        <v>543875</v>
      </c>
      <c r="L96" s="53">
        <v>44774</v>
      </c>
      <c r="M96" s="130">
        <v>45109</v>
      </c>
      <c r="N96" s="217" t="s">
        <v>35</v>
      </c>
      <c r="O96" s="247" t="s">
        <v>48</v>
      </c>
      <c r="P96" s="44" t="s">
        <v>48</v>
      </c>
      <c r="Q96" s="160" t="s">
        <v>48</v>
      </c>
      <c r="R96" s="161" t="s">
        <v>48</v>
      </c>
      <c r="S96" s="164"/>
    </row>
    <row r="97" spans="1:16383" s="29" customFormat="1" ht="57" customHeight="1" x14ac:dyDescent="0.2">
      <c r="A97" s="184">
        <v>69</v>
      </c>
      <c r="B97" s="131" t="s">
        <v>92</v>
      </c>
      <c r="C97" s="131" t="s">
        <v>92</v>
      </c>
      <c r="D97" s="128" t="s">
        <v>93</v>
      </c>
      <c r="E97" s="44" t="s">
        <v>304</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94</v>
      </c>
      <c r="C98" s="131" t="s">
        <v>95</v>
      </c>
      <c r="D98" s="128" t="s">
        <v>96</v>
      </c>
      <c r="E98" s="44" t="s">
        <v>31</v>
      </c>
      <c r="F98" s="132">
        <v>876</v>
      </c>
      <c r="G98" s="54" t="s">
        <v>32</v>
      </c>
      <c r="H98" s="132">
        <v>1</v>
      </c>
      <c r="I98" s="54">
        <v>71100000000</v>
      </c>
      <c r="J98" s="54" t="s">
        <v>97</v>
      </c>
      <c r="K98" s="94">
        <v>474000</v>
      </c>
      <c r="L98" s="129">
        <v>44806</v>
      </c>
      <c r="M98" s="130">
        <v>44898</v>
      </c>
      <c r="N98" s="46" t="s">
        <v>49</v>
      </c>
      <c r="O98" s="132" t="s">
        <v>50</v>
      </c>
      <c r="P98" s="206" t="s">
        <v>50</v>
      </c>
      <c r="Q98" s="160" t="s">
        <v>48</v>
      </c>
      <c r="R98" s="161" t="s">
        <v>48</v>
      </c>
      <c r="S98" s="164"/>
    </row>
    <row r="99" spans="1:16383" s="29" customFormat="1" ht="60" customHeight="1" x14ac:dyDescent="0.2">
      <c r="A99" s="184">
        <v>71</v>
      </c>
      <c r="B99" s="131" t="s">
        <v>98</v>
      </c>
      <c r="C99" s="131" t="s">
        <v>99</v>
      </c>
      <c r="D99" s="128" t="s">
        <v>100</v>
      </c>
      <c r="E99" s="44" t="s">
        <v>31</v>
      </c>
      <c r="F99" s="132">
        <v>876</v>
      </c>
      <c r="G99" s="54" t="s">
        <v>32</v>
      </c>
      <c r="H99" s="132">
        <v>1</v>
      </c>
      <c r="I99" s="54">
        <v>71100000000</v>
      </c>
      <c r="J99" s="54" t="s">
        <v>33</v>
      </c>
      <c r="K99" s="94">
        <v>634166</v>
      </c>
      <c r="L99" s="129">
        <v>44822</v>
      </c>
      <c r="M99" s="130">
        <v>44897</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127</v>
      </c>
      <c r="C101" s="60" t="s">
        <v>127</v>
      </c>
      <c r="D101" s="67" t="s">
        <v>136</v>
      </c>
      <c r="E101" s="44" t="s">
        <v>304</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1" customFormat="1" ht="72" customHeight="1" x14ac:dyDescent="0.2">
      <c r="A104" s="41">
        <v>75</v>
      </c>
      <c r="B104" s="241" t="s">
        <v>40</v>
      </c>
      <c r="C104" s="241" t="s">
        <v>40</v>
      </c>
      <c r="D104" s="187" t="s">
        <v>449</v>
      </c>
      <c r="E104" s="44" t="s">
        <v>31</v>
      </c>
      <c r="F104" s="45">
        <v>876</v>
      </c>
      <c r="G104" s="43" t="s">
        <v>32</v>
      </c>
      <c r="H104" s="43">
        <v>1</v>
      </c>
      <c r="I104" s="43">
        <v>71136000000</v>
      </c>
      <c r="J104" s="41" t="s">
        <v>33</v>
      </c>
      <c r="K104" s="242">
        <v>211500</v>
      </c>
      <c r="L104" s="243">
        <v>44743</v>
      </c>
      <c r="M104" s="244">
        <v>44896</v>
      </c>
      <c r="N104" s="217"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51" x14ac:dyDescent="0.2">
      <c r="A106" s="41">
        <v>77</v>
      </c>
      <c r="B106" s="42" t="s">
        <v>94</v>
      </c>
      <c r="C106" s="42" t="s">
        <v>95</v>
      </c>
      <c r="D106" s="136" t="s">
        <v>101</v>
      </c>
      <c r="E106" s="44" t="s">
        <v>31</v>
      </c>
      <c r="F106" s="45">
        <v>876</v>
      </c>
      <c r="G106" s="43" t="s">
        <v>32</v>
      </c>
      <c r="H106" s="43">
        <v>1</v>
      </c>
      <c r="I106" s="43">
        <v>71100000000</v>
      </c>
      <c r="J106" s="46" t="s">
        <v>33</v>
      </c>
      <c r="K106" s="50">
        <v>630000</v>
      </c>
      <c r="L106" s="129">
        <v>44836</v>
      </c>
      <c r="M106" s="133">
        <v>44899</v>
      </c>
      <c r="N106" s="135" t="s">
        <v>49</v>
      </c>
      <c r="O106" s="48" t="s">
        <v>50</v>
      </c>
      <c r="P106" s="54" t="s">
        <v>50</v>
      </c>
      <c r="Q106" s="160" t="s">
        <v>48</v>
      </c>
      <c r="R106" s="161" t="s">
        <v>48</v>
      </c>
      <c r="S106" s="164"/>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89</v>
      </c>
      <c r="C108" s="187" t="s">
        <v>90</v>
      </c>
      <c r="D108" s="113" t="s">
        <v>104</v>
      </c>
      <c r="E108" s="44" t="s">
        <v>31</v>
      </c>
      <c r="F108" s="188">
        <v>876</v>
      </c>
      <c r="G108" s="43" t="s">
        <v>32</v>
      </c>
      <c r="H108" s="43">
        <v>1</v>
      </c>
      <c r="I108" s="43">
        <v>71100000000</v>
      </c>
      <c r="J108" s="46" t="s">
        <v>33</v>
      </c>
      <c r="K108" s="71">
        <v>293000</v>
      </c>
      <c r="L108" s="133">
        <v>44729</v>
      </c>
      <c r="M108" s="133">
        <v>44897</v>
      </c>
      <c r="N108" s="135" t="s">
        <v>112</v>
      </c>
      <c r="O108" s="48" t="s">
        <v>50</v>
      </c>
      <c r="P108" s="54" t="s">
        <v>48</v>
      </c>
      <c r="Q108" s="160" t="s">
        <v>48</v>
      </c>
      <c r="R108" s="161" t="s">
        <v>48</v>
      </c>
      <c r="S108" s="164"/>
    </row>
    <row r="109" spans="1:16383" s="29" customFormat="1" ht="51" x14ac:dyDescent="0.2">
      <c r="A109" s="41">
        <v>80</v>
      </c>
      <c r="B109" s="42" t="s">
        <v>98</v>
      </c>
      <c r="C109" s="42" t="s">
        <v>99</v>
      </c>
      <c r="D109" s="113" t="s">
        <v>290</v>
      </c>
      <c r="E109" s="44" t="s">
        <v>31</v>
      </c>
      <c r="F109" s="45">
        <v>876</v>
      </c>
      <c r="G109" s="43" t="s">
        <v>32</v>
      </c>
      <c r="H109" s="43">
        <v>1</v>
      </c>
      <c r="I109" s="43">
        <v>71100000000</v>
      </c>
      <c r="J109" s="46" t="s">
        <v>33</v>
      </c>
      <c r="K109" s="50">
        <v>720000</v>
      </c>
      <c r="L109" s="129">
        <v>44806</v>
      </c>
      <c r="M109" s="133">
        <v>44897</v>
      </c>
      <c r="N109" s="135" t="s">
        <v>49</v>
      </c>
      <c r="O109" s="48" t="s">
        <v>50</v>
      </c>
      <c r="P109" s="54" t="s">
        <v>50</v>
      </c>
      <c r="Q109" s="160" t="s">
        <v>48</v>
      </c>
      <c r="R109" s="161" t="s">
        <v>48</v>
      </c>
      <c r="S109" s="164"/>
    </row>
    <row r="110" spans="1:16383" s="29" customFormat="1" ht="38.25" x14ac:dyDescent="0.2">
      <c r="A110" s="41">
        <v>81</v>
      </c>
      <c r="B110" s="42" t="s">
        <v>89</v>
      </c>
      <c r="C110" s="42" t="s">
        <v>90</v>
      </c>
      <c r="D110" s="113" t="s">
        <v>105</v>
      </c>
      <c r="E110" s="44" t="s">
        <v>304</v>
      </c>
      <c r="F110" s="45"/>
      <c r="G110" s="43"/>
      <c r="H110" s="43"/>
      <c r="I110" s="43"/>
      <c r="J110" s="46"/>
      <c r="K110" s="50"/>
      <c r="L110" s="129"/>
      <c r="M110" s="133"/>
      <c r="N110" s="135"/>
      <c r="O110" s="48"/>
      <c r="P110" s="54"/>
      <c r="Q110" s="160"/>
      <c r="R110" s="161"/>
      <c r="S110" s="164"/>
    </row>
    <row r="111" spans="1:16383" s="29" customFormat="1" ht="38.25" x14ac:dyDescent="0.2">
      <c r="A111" s="54">
        <v>82</v>
      </c>
      <c r="B111" s="112" t="s">
        <v>94</v>
      </c>
      <c r="C111" s="112" t="s">
        <v>95</v>
      </c>
      <c r="D111" s="113" t="s">
        <v>106</v>
      </c>
      <c r="E111" s="54" t="s">
        <v>304</v>
      </c>
      <c r="F111" s="45"/>
      <c r="G111" s="43"/>
      <c r="H111" s="43"/>
      <c r="I111" s="43"/>
      <c r="J111" s="46"/>
      <c r="K111" s="50"/>
      <c r="L111" s="129"/>
      <c r="M111" s="133"/>
      <c r="N111" s="135"/>
      <c r="O111" s="48"/>
      <c r="P111" s="54"/>
      <c r="Q111" s="160"/>
      <c r="R111" s="161"/>
      <c r="S111" s="164"/>
    </row>
    <row r="112" spans="1:16383"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44807</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291</v>
      </c>
      <c r="E114" s="70" t="s">
        <v>31</v>
      </c>
      <c r="F114" s="69">
        <v>876</v>
      </c>
      <c r="G114" s="54" t="s">
        <v>32</v>
      </c>
      <c r="H114" s="54">
        <v>1</v>
      </c>
      <c r="I114" s="77">
        <v>71100000000</v>
      </c>
      <c r="J114" s="54" t="s">
        <v>33</v>
      </c>
      <c r="K114" s="71">
        <v>320000</v>
      </c>
      <c r="L114" s="72">
        <v>44834</v>
      </c>
      <c r="M114" s="72">
        <v>44890</v>
      </c>
      <c r="N114" s="87" t="s">
        <v>51</v>
      </c>
      <c r="O114" s="61" t="s">
        <v>50</v>
      </c>
      <c r="P114" s="54" t="s">
        <v>48</v>
      </c>
      <c r="Q114" s="160" t="s">
        <v>48</v>
      </c>
      <c r="R114" s="161" t="s">
        <v>48</v>
      </c>
      <c r="S114" s="165"/>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44836</v>
      </c>
      <c r="M116" s="91">
        <v>44897</v>
      </c>
      <c r="N116" s="87" t="s">
        <v>35</v>
      </c>
      <c r="O116" s="61" t="s">
        <v>48</v>
      </c>
      <c r="P116" s="54" t="s">
        <v>48</v>
      </c>
      <c r="Q116" s="160" t="s">
        <v>48</v>
      </c>
      <c r="R116" s="161" t="s">
        <v>48</v>
      </c>
      <c r="S116" s="165"/>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44806</v>
      </c>
      <c r="M117" s="91">
        <v>44897</v>
      </c>
      <c r="N117" s="87" t="s">
        <v>112</v>
      </c>
      <c r="O117" s="61" t="s">
        <v>50</v>
      </c>
      <c r="P117" s="54" t="s">
        <v>48</v>
      </c>
      <c r="Q117" s="160" t="s">
        <v>48</v>
      </c>
      <c r="R117" s="161" t="s">
        <v>48</v>
      </c>
      <c r="S117" s="165"/>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0" t="s">
        <v>48</v>
      </c>
      <c r="R120" s="161" t="s">
        <v>48</v>
      </c>
      <c r="S120" s="164"/>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0" t="s">
        <v>48</v>
      </c>
      <c r="R121" s="161"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0" t="s">
        <v>48</v>
      </c>
      <c r="R122" s="161"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0" t="s">
        <v>48</v>
      </c>
      <c r="R123" s="161" t="s">
        <v>48</v>
      </c>
      <c r="S123" s="167"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0" t="s">
        <v>48</v>
      </c>
      <c r="R124" s="161" t="s">
        <v>48</v>
      </c>
      <c r="S124" s="167"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0" t="s">
        <v>48</v>
      </c>
      <c r="R125" s="161" t="s">
        <v>48</v>
      </c>
      <c r="S125" s="167"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0" t="s">
        <v>48</v>
      </c>
      <c r="R126" s="161" t="s">
        <v>48</v>
      </c>
      <c r="S126" s="149"/>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79</v>
      </c>
      <c r="C129" s="132" t="s">
        <v>79</v>
      </c>
      <c r="D129" s="46" t="s">
        <v>80</v>
      </c>
      <c r="E129" s="114" t="s">
        <v>31</v>
      </c>
      <c r="F129" s="44">
        <v>876</v>
      </c>
      <c r="G129" s="43" t="s">
        <v>32</v>
      </c>
      <c r="H129" s="43">
        <v>1</v>
      </c>
      <c r="I129" s="43">
        <v>71100000000</v>
      </c>
      <c r="J129" s="46" t="s">
        <v>33</v>
      </c>
      <c r="K129" s="115">
        <v>2369572.2000000002</v>
      </c>
      <c r="L129" s="142">
        <v>44835</v>
      </c>
      <c r="M129" s="142">
        <v>45261</v>
      </c>
      <c r="N129" s="86" t="s">
        <v>49</v>
      </c>
      <c r="O129" s="117" t="s">
        <v>50</v>
      </c>
      <c r="P129" s="105" t="s">
        <v>50</v>
      </c>
      <c r="Q129" s="160" t="s">
        <v>48</v>
      </c>
      <c r="R129" s="161" t="s">
        <v>48</v>
      </c>
      <c r="S129" s="150"/>
    </row>
    <row r="130" spans="1:19" s="2" customFormat="1" ht="51" x14ac:dyDescent="0.2">
      <c r="A130" s="44">
        <v>99</v>
      </c>
      <c r="B130" s="141" t="s">
        <v>81</v>
      </c>
      <c r="C130" s="95" t="s">
        <v>82</v>
      </c>
      <c r="D130" s="46" t="s">
        <v>279</v>
      </c>
      <c r="E130" s="114" t="s">
        <v>31</v>
      </c>
      <c r="F130" s="44">
        <v>876</v>
      </c>
      <c r="G130" s="43" t="s">
        <v>32</v>
      </c>
      <c r="H130" s="43">
        <v>1</v>
      </c>
      <c r="I130" s="43">
        <v>71100000000</v>
      </c>
      <c r="J130" s="46" t="s">
        <v>33</v>
      </c>
      <c r="K130" s="115">
        <v>400000</v>
      </c>
      <c r="L130" s="142">
        <v>44866</v>
      </c>
      <c r="M130" s="142">
        <v>45261</v>
      </c>
      <c r="N130" s="134" t="s">
        <v>49</v>
      </c>
      <c r="O130" s="117" t="s">
        <v>50</v>
      </c>
      <c r="P130" s="105" t="s">
        <v>50</v>
      </c>
      <c r="Q130" s="160" t="s">
        <v>48</v>
      </c>
      <c r="R130" s="161" t="s">
        <v>48</v>
      </c>
      <c r="S130" s="150"/>
    </row>
    <row r="131" spans="1:19" s="2" customFormat="1" ht="39.75" customHeight="1" x14ac:dyDescent="0.2">
      <c r="A131" s="44">
        <v>100</v>
      </c>
      <c r="B131" s="141" t="s">
        <v>81</v>
      </c>
      <c r="C131" s="95" t="s">
        <v>82</v>
      </c>
      <c r="D131" s="46" t="s">
        <v>280</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83</v>
      </c>
      <c r="C132" s="132" t="s">
        <v>83</v>
      </c>
      <c r="D132" s="41" t="s">
        <v>292</v>
      </c>
      <c r="E132" s="43" t="s">
        <v>31</v>
      </c>
      <c r="F132" s="44">
        <v>876</v>
      </c>
      <c r="G132" s="43" t="s">
        <v>32</v>
      </c>
      <c r="H132" s="43">
        <v>1</v>
      </c>
      <c r="I132" s="43">
        <v>71100000000</v>
      </c>
      <c r="J132" s="46" t="s">
        <v>33</v>
      </c>
      <c r="K132" s="120">
        <v>25000000</v>
      </c>
      <c r="L132" s="143">
        <v>44835</v>
      </c>
      <c r="M132" s="144" t="s">
        <v>84</v>
      </c>
      <c r="N132" s="43" t="s">
        <v>51</v>
      </c>
      <c r="O132" s="145" t="s">
        <v>50</v>
      </c>
      <c r="P132" s="105" t="s">
        <v>48</v>
      </c>
      <c r="Q132" s="160" t="s">
        <v>48</v>
      </c>
      <c r="R132" s="161" t="s">
        <v>48</v>
      </c>
      <c r="S132" s="150"/>
    </row>
    <row r="133" spans="1:19" s="2" customFormat="1" ht="81.75" customHeight="1" x14ac:dyDescent="0.2">
      <c r="A133" s="44">
        <v>102</v>
      </c>
      <c r="B133" s="61" t="s">
        <v>92</v>
      </c>
      <c r="C133" s="137" t="s">
        <v>114</v>
      </c>
      <c r="D133" s="107" t="s">
        <v>418</v>
      </c>
      <c r="E133" s="87" t="s">
        <v>31</v>
      </c>
      <c r="F133" s="87">
        <v>876</v>
      </c>
      <c r="G133" s="87" t="s">
        <v>32</v>
      </c>
      <c r="H133" s="87">
        <v>1</v>
      </c>
      <c r="I133" s="87">
        <v>71100000000</v>
      </c>
      <c r="J133" s="87" t="s">
        <v>33</v>
      </c>
      <c r="K133" s="138">
        <f>864000*1.2</f>
        <v>1036800</v>
      </c>
      <c r="L133" s="139">
        <v>44836</v>
      </c>
      <c r="M133" s="139">
        <v>45993</v>
      </c>
      <c r="N133" s="104" t="s">
        <v>35</v>
      </c>
      <c r="O133" s="140" t="s">
        <v>48</v>
      </c>
      <c r="P133" s="207" t="s">
        <v>48</v>
      </c>
      <c r="Q133" s="160" t="s">
        <v>48</v>
      </c>
      <c r="R133" s="161" t="s">
        <v>48</v>
      </c>
      <c r="S133" s="150"/>
    </row>
    <row r="134" spans="1:19" s="2" customFormat="1" ht="51" x14ac:dyDescent="0.2">
      <c r="A134" s="44">
        <v>103</v>
      </c>
      <c r="B134" s="61" t="s">
        <v>92</v>
      </c>
      <c r="C134" s="137" t="s">
        <v>114</v>
      </c>
      <c r="D134" s="107" t="s">
        <v>419</v>
      </c>
      <c r="E134" s="87" t="s">
        <v>31</v>
      </c>
      <c r="F134" s="87">
        <v>876</v>
      </c>
      <c r="G134" s="87" t="s">
        <v>32</v>
      </c>
      <c r="H134" s="87">
        <v>1</v>
      </c>
      <c r="I134" s="87">
        <v>71100000000</v>
      </c>
      <c r="J134" s="87" t="s">
        <v>33</v>
      </c>
      <c r="K134" s="157">
        <f>5100000*1.2</f>
        <v>6120000</v>
      </c>
      <c r="L134" s="139">
        <v>44836</v>
      </c>
      <c r="M134" s="139">
        <v>45993</v>
      </c>
      <c r="N134" s="104" t="s">
        <v>35</v>
      </c>
      <c r="O134" s="140" t="s">
        <v>48</v>
      </c>
      <c r="P134" s="207" t="s">
        <v>48</v>
      </c>
      <c r="Q134" s="160" t="s">
        <v>48</v>
      </c>
      <c r="R134" s="161" t="s">
        <v>48</v>
      </c>
      <c r="S134" s="167" t="s">
        <v>50</v>
      </c>
    </row>
    <row r="135" spans="1:19" s="2" customFormat="1" ht="56.25" customHeight="1" x14ac:dyDescent="0.2">
      <c r="A135" s="44">
        <v>104</v>
      </c>
      <c r="B135" s="61" t="s">
        <v>92</v>
      </c>
      <c r="C135" s="137" t="s">
        <v>114</v>
      </c>
      <c r="D135" s="107" t="s">
        <v>420</v>
      </c>
      <c r="E135" s="87" t="s">
        <v>31</v>
      </c>
      <c r="F135" s="87">
        <v>876</v>
      </c>
      <c r="G135" s="87" t="s">
        <v>32</v>
      </c>
      <c r="H135" s="87">
        <v>1</v>
      </c>
      <c r="I135" s="87">
        <v>71100000000</v>
      </c>
      <c r="J135" s="87" t="s">
        <v>33</v>
      </c>
      <c r="K135" s="138">
        <f>2100000*1.2</f>
        <v>2520000</v>
      </c>
      <c r="L135" s="139">
        <v>44836</v>
      </c>
      <c r="M135" s="139">
        <v>45993</v>
      </c>
      <c r="N135" s="104" t="s">
        <v>35</v>
      </c>
      <c r="O135" s="140" t="s">
        <v>48</v>
      </c>
      <c r="P135" s="207" t="s">
        <v>48</v>
      </c>
      <c r="Q135" s="160" t="s">
        <v>48</v>
      </c>
      <c r="R135" s="161" t="s">
        <v>48</v>
      </c>
      <c r="S135" s="150"/>
    </row>
    <row r="136" spans="1:19" s="2" customFormat="1" ht="51" x14ac:dyDescent="0.2">
      <c r="A136" s="44">
        <v>105</v>
      </c>
      <c r="B136" s="61" t="s">
        <v>92</v>
      </c>
      <c r="C136" s="137" t="s">
        <v>114</v>
      </c>
      <c r="D136" s="107" t="s">
        <v>421</v>
      </c>
      <c r="E136" s="87" t="s">
        <v>31</v>
      </c>
      <c r="F136" s="87">
        <v>876</v>
      </c>
      <c r="G136" s="87" t="s">
        <v>32</v>
      </c>
      <c r="H136" s="87">
        <v>1</v>
      </c>
      <c r="I136" s="87">
        <v>71100000000</v>
      </c>
      <c r="J136" s="87" t="s">
        <v>33</v>
      </c>
      <c r="K136" s="138">
        <f>1700000*1.2</f>
        <v>2040000</v>
      </c>
      <c r="L136" s="139">
        <v>44836</v>
      </c>
      <c r="M136" s="139">
        <v>45993</v>
      </c>
      <c r="N136" s="104" t="s">
        <v>35</v>
      </c>
      <c r="O136" s="140" t="s">
        <v>48</v>
      </c>
      <c r="P136" s="207" t="s">
        <v>48</v>
      </c>
      <c r="Q136" s="160" t="s">
        <v>48</v>
      </c>
      <c r="R136" s="161" t="s">
        <v>48</v>
      </c>
      <c r="S136" s="150"/>
    </row>
    <row r="137" spans="1:19" s="2" customFormat="1" ht="51" x14ac:dyDescent="0.2">
      <c r="A137" s="44">
        <v>106</v>
      </c>
      <c r="B137" s="61" t="s">
        <v>92</v>
      </c>
      <c r="C137" s="137" t="s">
        <v>114</v>
      </c>
      <c r="D137" s="107" t="s">
        <v>422</v>
      </c>
      <c r="E137" s="87" t="s">
        <v>31</v>
      </c>
      <c r="F137" s="87">
        <v>876</v>
      </c>
      <c r="G137" s="87" t="s">
        <v>32</v>
      </c>
      <c r="H137" s="87">
        <v>1</v>
      </c>
      <c r="I137" s="87">
        <v>71100000000</v>
      </c>
      <c r="J137" s="87" t="s">
        <v>33</v>
      </c>
      <c r="K137" s="138">
        <f>1578600*1.2</f>
        <v>1894320</v>
      </c>
      <c r="L137" s="139">
        <v>44836</v>
      </c>
      <c r="M137" s="139">
        <v>45993</v>
      </c>
      <c r="N137" s="104" t="s">
        <v>35</v>
      </c>
      <c r="O137" s="140" t="s">
        <v>48</v>
      </c>
      <c r="P137" s="207" t="s">
        <v>48</v>
      </c>
      <c r="Q137" s="160" t="s">
        <v>48</v>
      </c>
      <c r="R137" s="161" t="s">
        <v>48</v>
      </c>
      <c r="S137" s="150"/>
    </row>
    <row r="138" spans="1:19" s="2" customFormat="1" ht="51" x14ac:dyDescent="0.2">
      <c r="A138" s="44">
        <v>107</v>
      </c>
      <c r="B138" s="61" t="s">
        <v>92</v>
      </c>
      <c r="C138" s="137" t="s">
        <v>114</v>
      </c>
      <c r="D138" s="107" t="s">
        <v>423</v>
      </c>
      <c r="E138" s="87" t="s">
        <v>31</v>
      </c>
      <c r="F138" s="87">
        <v>876</v>
      </c>
      <c r="G138" s="87" t="s">
        <v>32</v>
      </c>
      <c r="H138" s="87">
        <v>1</v>
      </c>
      <c r="I138" s="87">
        <v>71100000000</v>
      </c>
      <c r="J138" s="87" t="s">
        <v>33</v>
      </c>
      <c r="K138" s="138">
        <v>2088000</v>
      </c>
      <c r="L138" s="139">
        <v>44836</v>
      </c>
      <c r="M138" s="139">
        <v>45993</v>
      </c>
      <c r="N138" s="104" t="s">
        <v>35</v>
      </c>
      <c r="O138" s="140" t="s">
        <v>48</v>
      </c>
      <c r="P138" s="207" t="s">
        <v>48</v>
      </c>
      <c r="Q138" s="160" t="s">
        <v>48</v>
      </c>
      <c r="R138" s="161" t="s">
        <v>48</v>
      </c>
      <c r="S138" s="150"/>
    </row>
    <row r="139" spans="1:19" s="2" customFormat="1" ht="57.75" customHeight="1" x14ac:dyDescent="0.2">
      <c r="A139" s="44">
        <v>108</v>
      </c>
      <c r="B139" s="61" t="s">
        <v>92</v>
      </c>
      <c r="C139" s="137" t="s">
        <v>114</v>
      </c>
      <c r="D139" s="107" t="s">
        <v>424</v>
      </c>
      <c r="E139" s="87" t="s">
        <v>31</v>
      </c>
      <c r="F139" s="87">
        <v>876</v>
      </c>
      <c r="G139" s="87" t="s">
        <v>32</v>
      </c>
      <c r="H139" s="87">
        <v>1</v>
      </c>
      <c r="I139" s="87">
        <v>71100000000</v>
      </c>
      <c r="J139" s="87" t="s">
        <v>33</v>
      </c>
      <c r="K139" s="138">
        <f>1944000*1.2</f>
        <v>2332800</v>
      </c>
      <c r="L139" s="139">
        <v>44836</v>
      </c>
      <c r="M139" s="139">
        <v>45993</v>
      </c>
      <c r="N139" s="104" t="s">
        <v>35</v>
      </c>
      <c r="O139" s="140" t="s">
        <v>48</v>
      </c>
      <c r="P139" s="207" t="s">
        <v>48</v>
      </c>
      <c r="Q139" s="160" t="s">
        <v>48</v>
      </c>
      <c r="R139" s="161" t="s">
        <v>48</v>
      </c>
      <c r="S139" s="150"/>
    </row>
    <row r="140" spans="1:19" ht="58.5" customHeight="1" x14ac:dyDescent="0.25">
      <c r="A140" s="44">
        <v>109</v>
      </c>
      <c r="B140" s="137" t="s">
        <v>125</v>
      </c>
      <c r="C140" s="137" t="s">
        <v>126</v>
      </c>
      <c r="D140" s="87" t="s">
        <v>293</v>
      </c>
      <c r="E140" s="87" t="s">
        <v>31</v>
      </c>
      <c r="F140" s="87">
        <v>876</v>
      </c>
      <c r="G140" s="87" t="s">
        <v>32</v>
      </c>
      <c r="H140" s="87">
        <v>1</v>
      </c>
      <c r="I140" s="87">
        <v>71136000000</v>
      </c>
      <c r="J140" s="87" t="s">
        <v>33</v>
      </c>
      <c r="K140" s="102">
        <f>1350000*1.2</f>
        <v>1620000</v>
      </c>
      <c r="L140" s="148">
        <v>44896</v>
      </c>
      <c r="M140" s="148">
        <v>45261</v>
      </c>
      <c r="N140" s="61" t="s">
        <v>35</v>
      </c>
      <c r="O140" s="54" t="s">
        <v>48</v>
      </c>
      <c r="P140" s="54" t="s">
        <v>48</v>
      </c>
      <c r="Q140" s="160" t="s">
        <v>48</v>
      </c>
      <c r="R140" s="161" t="s">
        <v>48</v>
      </c>
      <c r="S140" s="168" t="s">
        <v>50</v>
      </c>
    </row>
    <row r="141" spans="1:19" ht="54" customHeight="1" x14ac:dyDescent="0.25">
      <c r="A141" s="44">
        <v>110</v>
      </c>
      <c r="B141" s="137" t="s">
        <v>130</v>
      </c>
      <c r="C141" s="137" t="s">
        <v>130</v>
      </c>
      <c r="D141" s="87" t="s">
        <v>129</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127</v>
      </c>
      <c r="C142" s="192" t="s">
        <v>127</v>
      </c>
      <c r="D142" s="44" t="s">
        <v>294</v>
      </c>
      <c r="E142" s="152" t="s">
        <v>128</v>
      </c>
      <c r="F142" s="43">
        <v>876</v>
      </c>
      <c r="G142" s="43" t="s">
        <v>32</v>
      </c>
      <c r="H142" s="43">
        <v>1</v>
      </c>
      <c r="I142" s="99">
        <v>71100000000</v>
      </c>
      <c r="J142" s="99" t="s">
        <v>33</v>
      </c>
      <c r="K142" s="81">
        <v>1992913</v>
      </c>
      <c r="L142" s="193">
        <v>44564</v>
      </c>
      <c r="M142" s="44" t="s">
        <v>295</v>
      </c>
      <c r="N142" s="174" t="s">
        <v>282</v>
      </c>
      <c r="O142" s="44" t="s">
        <v>50</v>
      </c>
      <c r="P142" s="54" t="s">
        <v>50</v>
      </c>
      <c r="Q142" s="44" t="s">
        <v>48</v>
      </c>
      <c r="R142" s="44" t="s">
        <v>48</v>
      </c>
    </row>
    <row r="143" spans="1:19" s="8" customFormat="1" ht="51" x14ac:dyDescent="0.25">
      <c r="A143" s="44">
        <v>112</v>
      </c>
      <c r="B143" s="151" t="s">
        <v>132</v>
      </c>
      <c r="C143" s="151" t="s">
        <v>297</v>
      </c>
      <c r="D143" s="44" t="s">
        <v>296</v>
      </c>
      <c r="E143" s="152" t="s">
        <v>128</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298</v>
      </c>
      <c r="C144" s="151" t="s">
        <v>299</v>
      </c>
      <c r="D144" s="44" t="s">
        <v>303</v>
      </c>
      <c r="E144" s="152" t="s">
        <v>128</v>
      </c>
      <c r="F144" s="43">
        <v>876</v>
      </c>
      <c r="G144" s="43" t="s">
        <v>32</v>
      </c>
      <c r="H144" s="43">
        <v>1</v>
      </c>
      <c r="I144" s="99">
        <v>71100000000</v>
      </c>
      <c r="J144" s="99" t="s">
        <v>33</v>
      </c>
      <c r="K144" s="81">
        <v>35000000</v>
      </c>
      <c r="L144" s="193">
        <v>44566</v>
      </c>
      <c r="M144" s="44" t="s">
        <v>295</v>
      </c>
      <c r="N144" s="174" t="s">
        <v>91</v>
      </c>
      <c r="O144" s="44" t="s">
        <v>50</v>
      </c>
      <c r="P144" s="54" t="s">
        <v>48</v>
      </c>
      <c r="Q144" s="160" t="s">
        <v>48</v>
      </c>
      <c r="R144" s="161" t="s">
        <v>48</v>
      </c>
    </row>
    <row r="145" spans="1:16383" s="8" customFormat="1" ht="51" x14ac:dyDescent="0.25">
      <c r="A145" s="44">
        <v>114</v>
      </c>
      <c r="B145" s="151" t="s">
        <v>301</v>
      </c>
      <c r="C145" s="151" t="s">
        <v>302</v>
      </c>
      <c r="D145" s="49" t="s">
        <v>300</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2" t="s">
        <v>134</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2" t="s">
        <v>127</v>
      </c>
      <c r="D147" s="44" t="s">
        <v>306</v>
      </c>
      <c r="E147" s="152" t="s">
        <v>128</v>
      </c>
      <c r="F147" s="43">
        <v>876</v>
      </c>
      <c r="G147" s="43" t="s">
        <v>32</v>
      </c>
      <c r="H147" s="43">
        <v>1</v>
      </c>
      <c r="I147" s="99">
        <v>71100000000</v>
      </c>
      <c r="J147" s="99" t="s">
        <v>33</v>
      </c>
      <c r="K147" s="81">
        <v>48255070.020000003</v>
      </c>
      <c r="L147" s="193">
        <v>44595</v>
      </c>
      <c r="M147" s="193">
        <v>44896</v>
      </c>
      <c r="N147" s="174" t="s">
        <v>281</v>
      </c>
      <c r="O147" s="44" t="s">
        <v>50</v>
      </c>
      <c r="P147" s="44" t="s">
        <v>50</v>
      </c>
      <c r="Q147" s="44" t="s">
        <v>48</v>
      </c>
      <c r="R147" s="44" t="s">
        <v>48</v>
      </c>
    </row>
    <row r="148" spans="1:16383" s="8" customFormat="1" ht="58.5" customHeight="1" x14ac:dyDescent="0.25">
      <c r="A148" s="44">
        <v>117</v>
      </c>
      <c r="B148" s="41" t="s">
        <v>127</v>
      </c>
      <c r="C148" s="192" t="s">
        <v>127</v>
      </c>
      <c r="D148" s="44" t="s">
        <v>307</v>
      </c>
      <c r="E148" s="152" t="s">
        <v>128</v>
      </c>
      <c r="F148" s="43">
        <v>876</v>
      </c>
      <c r="G148" s="43" t="s">
        <v>32</v>
      </c>
      <c r="H148" s="43">
        <v>1</v>
      </c>
      <c r="I148" s="99">
        <v>71100000000</v>
      </c>
      <c r="J148" s="99" t="s">
        <v>33</v>
      </c>
      <c r="K148" s="81">
        <v>33695098</v>
      </c>
      <c r="L148" s="193">
        <v>44595</v>
      </c>
      <c r="M148" s="193">
        <v>44896</v>
      </c>
      <c r="N148" s="174" t="s">
        <v>281</v>
      </c>
      <c r="O148" s="44" t="s">
        <v>50</v>
      </c>
      <c r="P148" s="44" t="s">
        <v>50</v>
      </c>
      <c r="Q148" s="44" t="s">
        <v>48</v>
      </c>
      <c r="R148" s="44" t="s">
        <v>48</v>
      </c>
    </row>
    <row r="149" spans="1:16383" s="8" customFormat="1" ht="51" x14ac:dyDescent="0.25">
      <c r="A149" s="44">
        <v>118</v>
      </c>
      <c r="B149" s="151" t="s">
        <v>310</v>
      </c>
      <c r="C149" s="151" t="s">
        <v>309</v>
      </c>
      <c r="D149" s="44" t="s">
        <v>308</v>
      </c>
      <c r="E149" s="152" t="s">
        <v>128</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51" x14ac:dyDescent="0.25">
      <c r="A150" s="44">
        <v>119</v>
      </c>
      <c r="B150" s="44" t="s">
        <v>311</v>
      </c>
      <c r="C150" s="209" t="s">
        <v>312</v>
      </c>
      <c r="D150" s="44" t="s">
        <v>313</v>
      </c>
      <c r="E150" s="44" t="s">
        <v>128</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127</v>
      </c>
      <c r="C152" s="192" t="s">
        <v>127</v>
      </c>
      <c r="D152" s="44" t="s">
        <v>316</v>
      </c>
      <c r="E152" s="152" t="s">
        <v>128</v>
      </c>
      <c r="F152" s="43">
        <v>876</v>
      </c>
      <c r="G152" s="43" t="s">
        <v>32</v>
      </c>
      <c r="H152" s="43">
        <v>1</v>
      </c>
      <c r="I152" s="99">
        <v>71100000000</v>
      </c>
      <c r="J152" s="99" t="s">
        <v>33</v>
      </c>
      <c r="K152" s="81">
        <v>26566371</v>
      </c>
      <c r="L152" s="193">
        <v>44595</v>
      </c>
      <c r="M152" s="44" t="s">
        <v>318</v>
      </c>
      <c r="N152" s="87" t="s">
        <v>281</v>
      </c>
      <c r="O152" s="44" t="s">
        <v>50</v>
      </c>
      <c r="P152" s="44" t="s">
        <v>50</v>
      </c>
      <c r="Q152" s="44" t="s">
        <v>48</v>
      </c>
      <c r="R152" s="44" t="s">
        <v>48</v>
      </c>
    </row>
    <row r="153" spans="1:16383" s="8" customFormat="1" ht="51" x14ac:dyDescent="0.25">
      <c r="A153" s="44">
        <v>122</v>
      </c>
      <c r="B153" s="151" t="s">
        <v>317</v>
      </c>
      <c r="C153" s="151" t="s">
        <v>317</v>
      </c>
      <c r="D153" s="99" t="s">
        <v>319</v>
      </c>
      <c r="E153" s="152" t="s">
        <v>128</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127</v>
      </c>
      <c r="C154" s="192" t="s">
        <v>127</v>
      </c>
      <c r="D154" s="44" t="s">
        <v>294</v>
      </c>
      <c r="E154" s="152"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2" t="s">
        <v>127</v>
      </c>
      <c r="D155" s="44" t="s">
        <v>321</v>
      </c>
      <c r="E155" s="152" t="s">
        <v>128</v>
      </c>
      <c r="F155" s="43">
        <v>876</v>
      </c>
      <c r="G155" s="43" t="s">
        <v>32</v>
      </c>
      <c r="H155" s="43">
        <v>1</v>
      </c>
      <c r="I155" s="99">
        <v>71100000000</v>
      </c>
      <c r="J155" s="99" t="s">
        <v>33</v>
      </c>
      <c r="K155" s="81">
        <v>28284858.02</v>
      </c>
      <c r="L155" s="193">
        <v>44623</v>
      </c>
      <c r="M155" s="55">
        <v>44926</v>
      </c>
      <c r="N155" s="87" t="s">
        <v>281</v>
      </c>
      <c r="O155" s="44" t="s">
        <v>50</v>
      </c>
      <c r="P155" s="44" t="s">
        <v>50</v>
      </c>
      <c r="Q155" s="44" t="s">
        <v>48</v>
      </c>
      <c r="R155" s="44" t="s">
        <v>48</v>
      </c>
    </row>
    <row r="156" spans="1:16383" s="2" customFormat="1" ht="100.5" customHeight="1" x14ac:dyDescent="0.2">
      <c r="A156" s="44">
        <v>125</v>
      </c>
      <c r="B156" s="41" t="s">
        <v>127</v>
      </c>
      <c r="C156" s="192" t="s">
        <v>127</v>
      </c>
      <c r="D156" s="44" t="s">
        <v>322</v>
      </c>
      <c r="E156" s="152" t="s">
        <v>128</v>
      </c>
      <c r="F156" s="43">
        <v>876</v>
      </c>
      <c r="G156" s="43" t="s">
        <v>32</v>
      </c>
      <c r="H156" s="43">
        <v>1</v>
      </c>
      <c r="I156" s="99">
        <v>71100000000</v>
      </c>
      <c r="J156" s="99" t="s">
        <v>33</v>
      </c>
      <c r="K156" s="81">
        <v>12580530.02</v>
      </c>
      <c r="L156" s="193">
        <v>44623</v>
      </c>
      <c r="M156" s="55">
        <v>44926</v>
      </c>
      <c r="N156" s="87" t="s">
        <v>282</v>
      </c>
      <c r="O156" s="44" t="s">
        <v>50</v>
      </c>
      <c r="P156" s="44" t="s">
        <v>50</v>
      </c>
      <c r="Q156" s="44" t="s">
        <v>48</v>
      </c>
      <c r="R156" s="44" t="s">
        <v>48</v>
      </c>
    </row>
    <row r="157" spans="1:16383" s="8" customFormat="1" ht="51" x14ac:dyDescent="0.25">
      <c r="A157" s="44">
        <v>126</v>
      </c>
      <c r="B157" s="151" t="s">
        <v>301</v>
      </c>
      <c r="C157" s="151" t="s">
        <v>302</v>
      </c>
      <c r="D157" s="49" t="s">
        <v>300</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8">
        <v>127</v>
      </c>
      <c r="B158" s="41" t="s">
        <v>127</v>
      </c>
      <c r="C158" s="192" t="s">
        <v>127</v>
      </c>
      <c r="D158" s="44" t="s">
        <v>338</v>
      </c>
      <c r="E158" s="152" t="s">
        <v>128</v>
      </c>
      <c r="F158" s="43">
        <v>876</v>
      </c>
      <c r="G158" s="43" t="s">
        <v>32</v>
      </c>
      <c r="H158" s="43">
        <v>1</v>
      </c>
      <c r="I158" s="99">
        <v>71100000000</v>
      </c>
      <c r="J158" s="99" t="s">
        <v>33</v>
      </c>
      <c r="K158" s="81">
        <v>42595287.020000003</v>
      </c>
      <c r="L158" s="237">
        <v>44654</v>
      </c>
      <c r="M158" s="44" t="s">
        <v>318</v>
      </c>
      <c r="N158" s="87" t="s">
        <v>281</v>
      </c>
      <c r="O158" s="44" t="s">
        <v>50</v>
      </c>
      <c r="P158" s="44" t="s">
        <v>50</v>
      </c>
      <c r="Q158" s="44" t="s">
        <v>48</v>
      </c>
      <c r="R158" s="44" t="s">
        <v>48</v>
      </c>
    </row>
    <row r="159" spans="1:16383" s="51" customFormat="1" ht="71.25" customHeight="1" x14ac:dyDescent="0.25">
      <c r="A159" s="218">
        <v>128</v>
      </c>
      <c r="B159" s="151" t="s">
        <v>341</v>
      </c>
      <c r="C159" s="151" t="s">
        <v>340</v>
      </c>
      <c r="D159" s="79" t="s">
        <v>339</v>
      </c>
      <c r="E159" s="152" t="s">
        <v>128</v>
      </c>
      <c r="F159" s="43">
        <v>876</v>
      </c>
      <c r="G159" s="43" t="s">
        <v>32</v>
      </c>
      <c r="H159" s="43">
        <v>1</v>
      </c>
      <c r="I159" s="99">
        <v>71100000000</v>
      </c>
      <c r="J159" s="99" t="s">
        <v>33</v>
      </c>
      <c r="K159" s="214">
        <v>211705</v>
      </c>
      <c r="L159" s="237">
        <v>44655</v>
      </c>
      <c r="M159" s="193">
        <v>44656</v>
      </c>
      <c r="N159" s="87" t="s">
        <v>35</v>
      </c>
      <c r="O159" s="44" t="s">
        <v>48</v>
      </c>
      <c r="P159" s="54" t="s">
        <v>48</v>
      </c>
      <c r="Q159" s="160" t="s">
        <v>48</v>
      </c>
      <c r="R159" s="161" t="s">
        <v>48</v>
      </c>
      <c r="S159" s="215"/>
    </row>
    <row r="160" spans="1:16383" s="51" customFormat="1" ht="51" customHeight="1" x14ac:dyDescent="0.25">
      <c r="A160" s="218">
        <v>129</v>
      </c>
      <c r="B160" s="151" t="s">
        <v>317</v>
      </c>
      <c r="C160" s="151" t="s">
        <v>350</v>
      </c>
      <c r="D160" s="79" t="s">
        <v>342</v>
      </c>
      <c r="E160" s="152" t="s">
        <v>128</v>
      </c>
      <c r="F160" s="43">
        <v>876</v>
      </c>
      <c r="G160" s="43" t="s">
        <v>32</v>
      </c>
      <c r="H160" s="43">
        <v>1</v>
      </c>
      <c r="I160" s="99">
        <v>71100000000</v>
      </c>
      <c r="J160" s="99" t="s">
        <v>33</v>
      </c>
      <c r="K160" s="214">
        <v>190916</v>
      </c>
      <c r="L160" s="237">
        <v>44656</v>
      </c>
      <c r="M160" s="193">
        <v>44757</v>
      </c>
      <c r="N160" s="46" t="s">
        <v>60</v>
      </c>
      <c r="O160" s="92" t="s">
        <v>50</v>
      </c>
      <c r="P160" s="92" t="s">
        <v>48</v>
      </c>
      <c r="Q160" s="160" t="s">
        <v>48</v>
      </c>
      <c r="R160" s="161" t="s">
        <v>48</v>
      </c>
      <c r="S160" s="215"/>
    </row>
    <row r="161" spans="1:19" s="51" customFormat="1" ht="55.5" customHeight="1" x14ac:dyDescent="0.25">
      <c r="A161" s="218">
        <v>130</v>
      </c>
      <c r="B161" s="151" t="s">
        <v>346</v>
      </c>
      <c r="C161" s="151" t="s">
        <v>349</v>
      </c>
      <c r="D161" s="79" t="s">
        <v>343</v>
      </c>
      <c r="E161" s="152" t="s">
        <v>128</v>
      </c>
      <c r="F161" s="43">
        <v>876</v>
      </c>
      <c r="G161" s="43" t="s">
        <v>32</v>
      </c>
      <c r="H161" s="43">
        <v>1</v>
      </c>
      <c r="I161" s="99">
        <v>71100000000</v>
      </c>
      <c r="J161" s="99" t="s">
        <v>33</v>
      </c>
      <c r="K161" s="214">
        <v>491588</v>
      </c>
      <c r="L161" s="237">
        <v>44657</v>
      </c>
      <c r="M161" s="193">
        <v>44758</v>
      </c>
      <c r="N161" s="46" t="s">
        <v>60</v>
      </c>
      <c r="O161" s="92" t="s">
        <v>50</v>
      </c>
      <c r="P161" s="92" t="s">
        <v>48</v>
      </c>
      <c r="Q161" s="160" t="s">
        <v>48</v>
      </c>
      <c r="R161" s="161" t="s">
        <v>48</v>
      </c>
      <c r="S161" s="215"/>
    </row>
    <row r="162" spans="1:19" s="2" customFormat="1" ht="38.25" customHeight="1" x14ac:dyDescent="0.2">
      <c r="A162" s="218">
        <v>131</v>
      </c>
      <c r="B162" s="48" t="s">
        <v>348</v>
      </c>
      <c r="C162" s="220" t="s">
        <v>348</v>
      </c>
      <c r="D162" s="44" t="s">
        <v>344</v>
      </c>
      <c r="E162" s="152" t="s">
        <v>128</v>
      </c>
      <c r="F162" s="43">
        <v>876</v>
      </c>
      <c r="G162" s="43" t="s">
        <v>32</v>
      </c>
      <c r="H162" s="43">
        <v>1</v>
      </c>
      <c r="I162" s="99">
        <v>71100000000</v>
      </c>
      <c r="J162" s="99" t="s">
        <v>33</v>
      </c>
      <c r="K162" s="81">
        <v>1281000</v>
      </c>
      <c r="L162" s="237">
        <v>44658</v>
      </c>
      <c r="M162" s="193">
        <v>44759</v>
      </c>
      <c r="N162" s="46" t="s">
        <v>60</v>
      </c>
      <c r="O162" s="92" t="s">
        <v>50</v>
      </c>
      <c r="P162" s="92" t="s">
        <v>48</v>
      </c>
      <c r="Q162" s="160" t="s">
        <v>48</v>
      </c>
      <c r="R162" s="161" t="s">
        <v>48</v>
      </c>
    </row>
    <row r="163" spans="1:19" s="2" customFormat="1" ht="77.25" customHeight="1" x14ac:dyDescent="0.2">
      <c r="A163" s="218">
        <v>132</v>
      </c>
      <c r="B163" s="41" t="s">
        <v>127</v>
      </c>
      <c r="C163" s="41" t="s">
        <v>127</v>
      </c>
      <c r="D163" s="44" t="s">
        <v>354</v>
      </c>
      <c r="E163" s="152" t="s">
        <v>128</v>
      </c>
      <c r="F163" s="43">
        <v>876</v>
      </c>
      <c r="G163" s="43" t="s">
        <v>32</v>
      </c>
      <c r="H163" s="43">
        <v>1</v>
      </c>
      <c r="I163" s="99">
        <v>71100000000</v>
      </c>
      <c r="J163" s="99" t="s">
        <v>33</v>
      </c>
      <c r="K163" s="81">
        <v>9028567</v>
      </c>
      <c r="L163" s="237">
        <v>44654</v>
      </c>
      <c r="M163" s="133">
        <v>44899</v>
      </c>
      <c r="N163" s="87" t="s">
        <v>282</v>
      </c>
      <c r="O163" s="44" t="s">
        <v>50</v>
      </c>
      <c r="P163" s="44" t="s">
        <v>50</v>
      </c>
      <c r="Q163" s="44" t="s">
        <v>48</v>
      </c>
      <c r="R163" s="44" t="s">
        <v>48</v>
      </c>
    </row>
    <row r="164" spans="1:19" s="2" customFormat="1" ht="74.25" customHeight="1" x14ac:dyDescent="0.2">
      <c r="A164" s="218">
        <v>133</v>
      </c>
      <c r="B164" s="41" t="s">
        <v>127</v>
      </c>
      <c r="C164" s="41" t="s">
        <v>127</v>
      </c>
      <c r="D164" s="44" t="s">
        <v>355</v>
      </c>
      <c r="E164" s="152" t="s">
        <v>128</v>
      </c>
      <c r="F164" s="43">
        <v>876</v>
      </c>
      <c r="G164" s="43" t="s">
        <v>32</v>
      </c>
      <c r="H164" s="43">
        <v>1</v>
      </c>
      <c r="I164" s="99">
        <v>71100000000</v>
      </c>
      <c r="J164" s="99" t="s">
        <v>33</v>
      </c>
      <c r="K164" s="81">
        <v>10256248</v>
      </c>
      <c r="L164" s="237">
        <v>44655</v>
      </c>
      <c r="M164" s="133">
        <v>44900</v>
      </c>
      <c r="N164" s="87" t="s">
        <v>282</v>
      </c>
      <c r="O164" s="44" t="s">
        <v>50</v>
      </c>
      <c r="P164" s="44" t="s">
        <v>50</v>
      </c>
      <c r="Q164" s="44" t="s">
        <v>48</v>
      </c>
      <c r="R164" s="44" t="s">
        <v>48</v>
      </c>
    </row>
    <row r="165" spans="1:19" s="2" customFormat="1" ht="77.25" customHeight="1" x14ac:dyDescent="0.2">
      <c r="A165" s="218">
        <v>134</v>
      </c>
      <c r="B165" s="41" t="s">
        <v>127</v>
      </c>
      <c r="C165" s="41" t="s">
        <v>127</v>
      </c>
      <c r="D165" s="44" t="s">
        <v>356</v>
      </c>
      <c r="E165" s="152" t="s">
        <v>128</v>
      </c>
      <c r="F165" s="43">
        <v>876</v>
      </c>
      <c r="G165" s="43" t="s">
        <v>32</v>
      </c>
      <c r="H165" s="43">
        <v>1</v>
      </c>
      <c r="I165" s="99">
        <v>71100000000</v>
      </c>
      <c r="J165" s="99" t="s">
        <v>33</v>
      </c>
      <c r="K165" s="81">
        <v>6868340</v>
      </c>
      <c r="L165" s="237">
        <v>44656</v>
      </c>
      <c r="M165" s="133">
        <v>44901</v>
      </c>
      <c r="N165" s="87" t="s">
        <v>282</v>
      </c>
      <c r="O165" s="44" t="s">
        <v>50</v>
      </c>
      <c r="P165" s="44" t="s">
        <v>50</v>
      </c>
      <c r="Q165" s="44" t="s">
        <v>48</v>
      </c>
      <c r="R165" s="44" t="s">
        <v>48</v>
      </c>
    </row>
    <row r="166" spans="1:19" s="2" customFormat="1" ht="73.5" customHeight="1" x14ac:dyDescent="0.2">
      <c r="A166" s="218">
        <v>135</v>
      </c>
      <c r="B166" s="41" t="s">
        <v>127</v>
      </c>
      <c r="C166" s="41" t="s">
        <v>127</v>
      </c>
      <c r="D166" s="44" t="s">
        <v>357</v>
      </c>
      <c r="E166" s="152" t="s">
        <v>128</v>
      </c>
      <c r="F166" s="43">
        <v>876</v>
      </c>
      <c r="G166" s="43" t="s">
        <v>32</v>
      </c>
      <c r="H166" s="43">
        <v>1</v>
      </c>
      <c r="I166" s="99">
        <v>71100000000</v>
      </c>
      <c r="J166" s="99" t="s">
        <v>33</v>
      </c>
      <c r="K166" s="81">
        <v>6368470.0599999996</v>
      </c>
      <c r="L166" s="237">
        <v>44657</v>
      </c>
      <c r="M166" s="133">
        <v>44902</v>
      </c>
      <c r="N166" s="87" t="s">
        <v>282</v>
      </c>
      <c r="O166" s="44" t="s">
        <v>50</v>
      </c>
      <c r="P166" s="44" t="s">
        <v>50</v>
      </c>
      <c r="Q166" s="44" t="s">
        <v>48</v>
      </c>
      <c r="R166" s="44" t="s">
        <v>48</v>
      </c>
    </row>
    <row r="167" spans="1:19" s="2" customFormat="1" ht="57.75" customHeight="1" x14ac:dyDescent="0.2">
      <c r="A167" s="218">
        <v>136</v>
      </c>
      <c r="B167" s="41" t="s">
        <v>127</v>
      </c>
      <c r="C167" s="41" t="s">
        <v>127</v>
      </c>
      <c r="D167" s="44" t="s">
        <v>358</v>
      </c>
      <c r="E167" s="152" t="s">
        <v>128</v>
      </c>
      <c r="F167" s="43">
        <v>876</v>
      </c>
      <c r="G167" s="43" t="s">
        <v>32</v>
      </c>
      <c r="H167" s="43">
        <v>1</v>
      </c>
      <c r="I167" s="99">
        <v>71100000000</v>
      </c>
      <c r="J167" s="99" t="s">
        <v>33</v>
      </c>
      <c r="K167" s="81">
        <v>30760996.02</v>
      </c>
      <c r="L167" s="237">
        <v>44659</v>
      </c>
      <c r="M167" s="133">
        <v>44903</v>
      </c>
      <c r="N167" s="87" t="s">
        <v>281</v>
      </c>
      <c r="O167" s="44" t="s">
        <v>50</v>
      </c>
      <c r="P167" s="44" t="s">
        <v>50</v>
      </c>
      <c r="Q167" s="44" t="s">
        <v>48</v>
      </c>
      <c r="R167" s="44" t="s">
        <v>48</v>
      </c>
    </row>
    <row r="168" spans="1:19" s="2" customFormat="1" ht="72.75" customHeight="1" x14ac:dyDescent="0.2">
      <c r="A168" s="218">
        <v>137</v>
      </c>
      <c r="B168" s="41" t="s">
        <v>127</v>
      </c>
      <c r="C168" s="41" t="s">
        <v>127</v>
      </c>
      <c r="D168" s="44" t="s">
        <v>359</v>
      </c>
      <c r="E168" s="152" t="s">
        <v>128</v>
      </c>
      <c r="F168" s="43">
        <v>876</v>
      </c>
      <c r="G168" s="43" t="s">
        <v>32</v>
      </c>
      <c r="H168" s="43">
        <v>1</v>
      </c>
      <c r="I168" s="99">
        <v>71100000000</v>
      </c>
      <c r="J168" s="99" t="s">
        <v>33</v>
      </c>
      <c r="K168" s="81">
        <v>7205091.4299999997</v>
      </c>
      <c r="L168" s="237">
        <v>44660</v>
      </c>
      <c r="M168" s="133">
        <v>44904</v>
      </c>
      <c r="N168" s="87" t="s">
        <v>282</v>
      </c>
      <c r="O168" s="44" t="s">
        <v>50</v>
      </c>
      <c r="P168" s="44" t="s">
        <v>50</v>
      </c>
      <c r="Q168" s="44" t="s">
        <v>48</v>
      </c>
      <c r="R168" s="44" t="s">
        <v>48</v>
      </c>
    </row>
    <row r="169" spans="1:19" s="2" customFormat="1" ht="68.25" customHeight="1" x14ac:dyDescent="0.2">
      <c r="A169" s="218">
        <v>138</v>
      </c>
      <c r="B169" s="41" t="s">
        <v>127</v>
      </c>
      <c r="C169" s="41" t="s">
        <v>127</v>
      </c>
      <c r="D169" s="44" t="s">
        <v>360</v>
      </c>
      <c r="E169" s="152" t="s">
        <v>128</v>
      </c>
      <c r="F169" s="43">
        <v>876</v>
      </c>
      <c r="G169" s="43" t="s">
        <v>32</v>
      </c>
      <c r="H169" s="43">
        <v>1</v>
      </c>
      <c r="I169" s="99">
        <v>71100000000</v>
      </c>
      <c r="J169" s="99" t="s">
        <v>33</v>
      </c>
      <c r="K169" s="81">
        <v>7007838.8300000001</v>
      </c>
      <c r="L169" s="237">
        <v>44661</v>
      </c>
      <c r="M169" s="133">
        <v>44905</v>
      </c>
      <c r="N169" s="87" t="s">
        <v>282</v>
      </c>
      <c r="O169" s="44" t="s">
        <v>50</v>
      </c>
      <c r="P169" s="44" t="s">
        <v>50</v>
      </c>
      <c r="Q169" s="44" t="s">
        <v>48</v>
      </c>
      <c r="R169" s="44" t="s">
        <v>48</v>
      </c>
    </row>
    <row r="170" spans="1:19" s="2" customFormat="1" ht="75" customHeight="1" x14ac:dyDescent="0.2">
      <c r="A170" s="218">
        <v>139</v>
      </c>
      <c r="B170" s="41" t="s">
        <v>127</v>
      </c>
      <c r="C170" s="41" t="s">
        <v>127</v>
      </c>
      <c r="D170" s="44" t="s">
        <v>361</v>
      </c>
      <c r="E170" s="152" t="s">
        <v>128</v>
      </c>
      <c r="F170" s="43">
        <v>876</v>
      </c>
      <c r="G170" s="43" t="s">
        <v>32</v>
      </c>
      <c r="H170" s="43">
        <v>1</v>
      </c>
      <c r="I170" s="99">
        <v>71100000000</v>
      </c>
      <c r="J170" s="99" t="s">
        <v>33</v>
      </c>
      <c r="K170" s="81">
        <v>7553795.7599999998</v>
      </c>
      <c r="L170" s="237">
        <v>44665</v>
      </c>
      <c r="M170" s="133">
        <v>44906</v>
      </c>
      <c r="N170" s="87" t="s">
        <v>282</v>
      </c>
      <c r="O170" s="44" t="s">
        <v>50</v>
      </c>
      <c r="P170" s="44" t="s">
        <v>50</v>
      </c>
      <c r="Q170" s="44" t="s">
        <v>48</v>
      </c>
      <c r="R170" s="44" t="s">
        <v>48</v>
      </c>
    </row>
    <row r="171" spans="1:19" s="2" customFormat="1" ht="69" customHeight="1" x14ac:dyDescent="0.2">
      <c r="A171" s="218">
        <v>140</v>
      </c>
      <c r="B171" s="41" t="s">
        <v>127</v>
      </c>
      <c r="C171" s="41" t="s">
        <v>127</v>
      </c>
      <c r="D171" s="44" t="s">
        <v>294</v>
      </c>
      <c r="E171" s="152" t="s">
        <v>128</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8">
        <v>141</v>
      </c>
      <c r="B172" s="41" t="s">
        <v>127</v>
      </c>
      <c r="C172" s="41" t="s">
        <v>127</v>
      </c>
      <c r="D172" s="44" t="s">
        <v>362</v>
      </c>
      <c r="E172" s="152" t="s">
        <v>128</v>
      </c>
      <c r="F172" s="43">
        <v>876</v>
      </c>
      <c r="G172" s="43" t="s">
        <v>32</v>
      </c>
      <c r="H172" s="43">
        <v>1</v>
      </c>
      <c r="I172" s="99">
        <v>71100000000</v>
      </c>
      <c r="J172" s="99" t="s">
        <v>33</v>
      </c>
      <c r="K172" s="81">
        <v>12454050.359999999</v>
      </c>
      <c r="L172" s="237">
        <v>44667</v>
      </c>
      <c r="M172" s="133">
        <v>44908</v>
      </c>
      <c r="N172" s="87" t="s">
        <v>282</v>
      </c>
      <c r="O172" s="44" t="s">
        <v>50</v>
      </c>
      <c r="P172" s="44" t="s">
        <v>50</v>
      </c>
      <c r="Q172" s="44" t="s">
        <v>48</v>
      </c>
      <c r="R172" s="44" t="s">
        <v>48</v>
      </c>
    </row>
    <row r="173" spans="1:19" s="2" customFormat="1" ht="69.75" customHeight="1" x14ac:dyDescent="0.2">
      <c r="A173" s="218">
        <v>142</v>
      </c>
      <c r="B173" s="41" t="s">
        <v>127</v>
      </c>
      <c r="C173" s="41" t="s">
        <v>127</v>
      </c>
      <c r="D173" s="44" t="s">
        <v>363</v>
      </c>
      <c r="E173" s="152" t="s">
        <v>128</v>
      </c>
      <c r="F173" s="43">
        <v>876</v>
      </c>
      <c r="G173" s="43" t="s">
        <v>32</v>
      </c>
      <c r="H173" s="43">
        <v>1</v>
      </c>
      <c r="I173" s="99">
        <v>71100000000</v>
      </c>
      <c r="J173" s="99" t="s">
        <v>33</v>
      </c>
      <c r="K173" s="81">
        <v>6664512.9299999997</v>
      </c>
      <c r="L173" s="237">
        <v>44668</v>
      </c>
      <c r="M173" s="133">
        <v>44909</v>
      </c>
      <c r="N173" s="87" t="s">
        <v>282</v>
      </c>
      <c r="O173" s="44" t="s">
        <v>50</v>
      </c>
      <c r="P173" s="44" t="s">
        <v>50</v>
      </c>
      <c r="Q173" s="44" t="s">
        <v>48</v>
      </c>
      <c r="R173" s="44" t="s">
        <v>48</v>
      </c>
    </row>
    <row r="174" spans="1:19" s="2" customFormat="1" ht="72.75" customHeight="1" x14ac:dyDescent="0.2">
      <c r="A174" s="218">
        <v>143</v>
      </c>
      <c r="B174" s="41" t="s">
        <v>127</v>
      </c>
      <c r="C174" s="41" t="s">
        <v>127</v>
      </c>
      <c r="D174" s="44" t="s">
        <v>364</v>
      </c>
      <c r="E174" s="152" t="s">
        <v>128</v>
      </c>
      <c r="F174" s="43">
        <v>876</v>
      </c>
      <c r="G174" s="43" t="s">
        <v>32</v>
      </c>
      <c r="H174" s="43">
        <v>1</v>
      </c>
      <c r="I174" s="99">
        <v>71100000000</v>
      </c>
      <c r="J174" s="99" t="s">
        <v>33</v>
      </c>
      <c r="K174" s="81">
        <v>5046028.38</v>
      </c>
      <c r="L174" s="237">
        <v>44674</v>
      </c>
      <c r="M174" s="133">
        <v>44910</v>
      </c>
      <c r="N174" s="87" t="s">
        <v>282</v>
      </c>
      <c r="O174" s="44" t="s">
        <v>50</v>
      </c>
      <c r="P174" s="44" t="s">
        <v>50</v>
      </c>
      <c r="Q174" s="44" t="s">
        <v>48</v>
      </c>
      <c r="R174" s="44" t="s">
        <v>48</v>
      </c>
    </row>
    <row r="175" spans="1:19" s="2" customFormat="1" ht="69" customHeight="1" x14ac:dyDescent="0.2">
      <c r="A175" s="218">
        <v>144</v>
      </c>
      <c r="B175" s="41" t="s">
        <v>127</v>
      </c>
      <c r="C175" s="41" t="s">
        <v>127</v>
      </c>
      <c r="D175" s="44" t="s">
        <v>365</v>
      </c>
      <c r="E175" s="152" t="s">
        <v>128</v>
      </c>
      <c r="F175" s="43">
        <v>876</v>
      </c>
      <c r="G175" s="43" t="s">
        <v>32</v>
      </c>
      <c r="H175" s="43">
        <v>1</v>
      </c>
      <c r="I175" s="99">
        <v>71100000000</v>
      </c>
      <c r="J175" s="99" t="s">
        <v>33</v>
      </c>
      <c r="K175" s="81">
        <v>5303167.3499999996</v>
      </c>
      <c r="L175" s="237">
        <v>44680</v>
      </c>
      <c r="M175" s="133">
        <v>44911</v>
      </c>
      <c r="N175" s="87" t="s">
        <v>282</v>
      </c>
      <c r="O175" s="44" t="s">
        <v>50</v>
      </c>
      <c r="P175" s="44" t="s">
        <v>50</v>
      </c>
      <c r="Q175" s="44" t="s">
        <v>48</v>
      </c>
      <c r="R175" s="44" t="s">
        <v>48</v>
      </c>
    </row>
    <row r="176" spans="1:19" s="2" customFormat="1" ht="70.5" customHeight="1" x14ac:dyDescent="0.2">
      <c r="A176" s="218">
        <v>145</v>
      </c>
      <c r="B176" s="41" t="s">
        <v>127</v>
      </c>
      <c r="C176" s="41" t="s">
        <v>127</v>
      </c>
      <c r="D176" s="44" t="s">
        <v>366</v>
      </c>
      <c r="E176" s="152" t="s">
        <v>128</v>
      </c>
      <c r="F176" s="43">
        <v>876</v>
      </c>
      <c r="G176" s="43" t="s">
        <v>32</v>
      </c>
      <c r="H176" s="43">
        <v>1</v>
      </c>
      <c r="I176" s="99">
        <v>71100000000</v>
      </c>
      <c r="J176" s="99" t="s">
        <v>33</v>
      </c>
      <c r="K176" s="81">
        <v>5117442.6900000004</v>
      </c>
      <c r="L176" s="237">
        <v>44680</v>
      </c>
      <c r="M176" s="133">
        <v>44912</v>
      </c>
      <c r="N176" s="87" t="s">
        <v>282</v>
      </c>
      <c r="O176" s="44" t="s">
        <v>50</v>
      </c>
      <c r="P176" s="44" t="s">
        <v>50</v>
      </c>
      <c r="Q176" s="44" t="s">
        <v>48</v>
      </c>
      <c r="R176" s="44" t="s">
        <v>48</v>
      </c>
    </row>
    <row r="177" spans="1:16383" s="2" customFormat="1" ht="70.5" customHeight="1" x14ac:dyDescent="0.2">
      <c r="A177" s="218">
        <v>146</v>
      </c>
      <c r="B177" s="41" t="s">
        <v>369</v>
      </c>
      <c r="C177" s="41" t="s">
        <v>368</v>
      </c>
      <c r="D177" s="44" t="s">
        <v>370</v>
      </c>
      <c r="E177" s="152" t="s">
        <v>128</v>
      </c>
      <c r="F177" s="43">
        <v>876</v>
      </c>
      <c r="G177" s="43" t="s">
        <v>32</v>
      </c>
      <c r="H177" s="43">
        <v>1</v>
      </c>
      <c r="I177" s="99">
        <v>71100000000</v>
      </c>
      <c r="J177" s="99" t="s">
        <v>33</v>
      </c>
      <c r="K177" s="81">
        <v>260989</v>
      </c>
      <c r="L177" s="237">
        <v>44681</v>
      </c>
      <c r="M177" s="133">
        <v>44743</v>
      </c>
      <c r="N177" s="46" t="s">
        <v>60</v>
      </c>
      <c r="O177" s="92" t="s">
        <v>50</v>
      </c>
      <c r="P177" s="92" t="s">
        <v>48</v>
      </c>
      <c r="Q177" s="160" t="s">
        <v>48</v>
      </c>
      <c r="R177" s="161" t="s">
        <v>48</v>
      </c>
    </row>
    <row r="178" spans="1:16383" s="221" customFormat="1" ht="51" x14ac:dyDescent="0.2">
      <c r="A178" s="219">
        <v>147</v>
      </c>
      <c r="B178" s="42" t="s">
        <v>379</v>
      </c>
      <c r="C178" s="42" t="s">
        <v>378</v>
      </c>
      <c r="D178" s="223" t="s">
        <v>371</v>
      </c>
      <c r="E178" s="44" t="s">
        <v>31</v>
      </c>
      <c r="F178" s="45">
        <v>876</v>
      </c>
      <c r="G178" s="43" t="s">
        <v>32</v>
      </c>
      <c r="H178" s="43">
        <v>1</v>
      </c>
      <c r="I178" s="43">
        <v>71100000000</v>
      </c>
      <c r="J178" s="46" t="s">
        <v>33</v>
      </c>
      <c r="K178" s="224">
        <v>569902</v>
      </c>
      <c r="L178" s="53">
        <v>44672</v>
      </c>
      <c r="M178" s="133">
        <v>44744</v>
      </c>
      <c r="N178" s="46" t="s">
        <v>60</v>
      </c>
      <c r="O178" s="92" t="s">
        <v>50</v>
      </c>
      <c r="P178" s="92" t="s">
        <v>48</v>
      </c>
      <c r="Q178" s="160" t="s">
        <v>48</v>
      </c>
      <c r="R178" s="161" t="s">
        <v>48</v>
      </c>
    </row>
    <row r="179" spans="1:16383" s="221" customFormat="1" ht="51" x14ac:dyDescent="0.2">
      <c r="A179" s="219">
        <v>148</v>
      </c>
      <c r="B179" s="42" t="s">
        <v>382</v>
      </c>
      <c r="C179" s="222" t="s">
        <v>381</v>
      </c>
      <c r="D179" s="223" t="s">
        <v>372</v>
      </c>
      <c r="E179" s="44" t="s">
        <v>31</v>
      </c>
      <c r="F179" s="45">
        <v>876</v>
      </c>
      <c r="G179" s="43" t="s">
        <v>32</v>
      </c>
      <c r="H179" s="43">
        <v>1</v>
      </c>
      <c r="I179" s="43">
        <v>71100000000</v>
      </c>
      <c r="J179" s="46" t="s">
        <v>33</v>
      </c>
      <c r="K179" s="224" t="s">
        <v>426</v>
      </c>
      <c r="L179" s="53">
        <v>44672</v>
      </c>
      <c r="M179" s="133">
        <v>44745</v>
      </c>
      <c r="N179" s="46" t="s">
        <v>60</v>
      </c>
      <c r="O179" s="92" t="s">
        <v>50</v>
      </c>
      <c r="P179" s="92" t="s">
        <v>48</v>
      </c>
      <c r="Q179" s="160" t="s">
        <v>48</v>
      </c>
      <c r="R179" s="161" t="s">
        <v>48</v>
      </c>
    </row>
    <row r="180" spans="1:16383" s="221" customFormat="1" ht="51" x14ac:dyDescent="0.2">
      <c r="A180" s="219">
        <v>149</v>
      </c>
      <c r="B180" s="227" t="s">
        <v>132</v>
      </c>
      <c r="C180" s="226" t="s">
        <v>380</v>
      </c>
      <c r="D180" s="223" t="s">
        <v>373</v>
      </c>
      <c r="E180" s="44" t="s">
        <v>31</v>
      </c>
      <c r="F180" s="45">
        <v>876</v>
      </c>
      <c r="G180" s="43" t="s">
        <v>32</v>
      </c>
      <c r="H180" s="43">
        <v>1</v>
      </c>
      <c r="I180" s="43">
        <v>71100000000</v>
      </c>
      <c r="J180" s="46" t="s">
        <v>33</v>
      </c>
      <c r="K180" s="224">
        <v>1740405</v>
      </c>
      <c r="L180" s="53">
        <v>44672</v>
      </c>
      <c r="M180" s="133">
        <v>44746</v>
      </c>
      <c r="N180" s="46" t="s">
        <v>60</v>
      </c>
      <c r="O180" s="92" t="s">
        <v>50</v>
      </c>
      <c r="P180" s="92" t="s">
        <v>48</v>
      </c>
      <c r="Q180" s="160" t="s">
        <v>48</v>
      </c>
      <c r="R180" s="161" t="s">
        <v>48</v>
      </c>
    </row>
    <row r="181" spans="1:16383" s="221" customFormat="1" ht="51" x14ac:dyDescent="0.2">
      <c r="A181" s="219">
        <v>150</v>
      </c>
      <c r="B181" s="187" t="s">
        <v>348</v>
      </c>
      <c r="C181" s="220" t="s">
        <v>367</v>
      </c>
      <c r="D181" s="223" t="s">
        <v>374</v>
      </c>
      <c r="E181" s="44" t="s">
        <v>31</v>
      </c>
      <c r="F181" s="45">
        <v>876</v>
      </c>
      <c r="G181" s="43" t="s">
        <v>32</v>
      </c>
      <c r="H181" s="43">
        <v>1</v>
      </c>
      <c r="I181" s="43">
        <v>71100000000</v>
      </c>
      <c r="J181" s="46" t="s">
        <v>33</v>
      </c>
      <c r="K181" s="224">
        <v>566700</v>
      </c>
      <c r="L181" s="53">
        <v>44672</v>
      </c>
      <c r="M181" s="133">
        <v>44747</v>
      </c>
      <c r="N181" s="46" t="s">
        <v>60</v>
      </c>
      <c r="O181" s="92" t="s">
        <v>50</v>
      </c>
      <c r="P181" s="92" t="s">
        <v>48</v>
      </c>
      <c r="Q181" s="160" t="s">
        <v>48</v>
      </c>
      <c r="R181" s="161" t="s">
        <v>48</v>
      </c>
    </row>
    <row r="182" spans="1:16383" s="221" customFormat="1" ht="51" x14ac:dyDescent="0.2">
      <c r="A182" s="219">
        <v>151</v>
      </c>
      <c r="B182" s="42" t="s">
        <v>383</v>
      </c>
      <c r="C182" s="222" t="s">
        <v>384</v>
      </c>
      <c r="D182" s="228" t="s">
        <v>375</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9">
        <v>152</v>
      </c>
      <c r="B183" s="229" t="s">
        <v>385</v>
      </c>
      <c r="C183" s="230" t="s">
        <v>386</v>
      </c>
      <c r="D183" s="225" t="s">
        <v>377</v>
      </c>
      <c r="E183" s="152" t="s">
        <v>31</v>
      </c>
      <c r="F183" s="45">
        <v>876</v>
      </c>
      <c r="G183" s="43" t="s">
        <v>32</v>
      </c>
      <c r="H183" s="43">
        <v>1</v>
      </c>
      <c r="I183" s="43">
        <v>71100000000</v>
      </c>
      <c r="J183" s="46" t="s">
        <v>33</v>
      </c>
      <c r="K183" s="115" t="s">
        <v>425</v>
      </c>
      <c r="L183" s="52">
        <v>44712</v>
      </c>
      <c r="M183" s="130">
        <v>44805</v>
      </c>
      <c r="N183" s="46" t="s">
        <v>60</v>
      </c>
      <c r="O183" s="92" t="s">
        <v>50</v>
      </c>
      <c r="P183" s="92" t="s">
        <v>48</v>
      </c>
      <c r="Q183" s="160" t="s">
        <v>48</v>
      </c>
      <c r="R183" s="161" t="s">
        <v>48</v>
      </c>
    </row>
    <row r="184" spans="1:16383" s="2" customFormat="1" ht="25.5" x14ac:dyDescent="0.2">
      <c r="A184" s="219">
        <v>153</v>
      </c>
      <c r="B184" s="151" t="s">
        <v>317</v>
      </c>
      <c r="C184" s="151" t="s">
        <v>387</v>
      </c>
      <c r="D184" s="44" t="s">
        <v>376</v>
      </c>
      <c r="E184" s="152" t="s">
        <v>304</v>
      </c>
      <c r="F184" s="43"/>
      <c r="G184" s="43"/>
      <c r="H184" s="43"/>
      <c r="I184" s="99"/>
      <c r="J184" s="99"/>
      <c r="K184" s="81"/>
      <c r="L184" s="193"/>
      <c r="M184" s="193"/>
      <c r="N184" s="46"/>
      <c r="O184" s="92"/>
      <c r="P184" s="92"/>
      <c r="Q184" s="160"/>
      <c r="R184" s="161"/>
    </row>
    <row r="185" spans="1:16383" s="2" customFormat="1" ht="52.5" customHeight="1" x14ac:dyDescent="0.2">
      <c r="A185" s="218">
        <v>154</v>
      </c>
      <c r="B185" s="151" t="s">
        <v>388</v>
      </c>
      <c r="C185" s="151" t="s">
        <v>347</v>
      </c>
      <c r="D185" s="44" t="s">
        <v>345</v>
      </c>
      <c r="E185" s="152" t="s">
        <v>128</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8">
        <v>155</v>
      </c>
      <c r="B186" s="245" t="s">
        <v>351</v>
      </c>
      <c r="C186" s="246" t="s">
        <v>352</v>
      </c>
      <c r="D186" s="44" t="s">
        <v>353</v>
      </c>
      <c r="E186" s="152" t="s">
        <v>128</v>
      </c>
      <c r="F186" s="43">
        <v>876</v>
      </c>
      <c r="G186" s="43" t="s">
        <v>32</v>
      </c>
      <c r="H186" s="43">
        <v>1</v>
      </c>
      <c r="I186" s="178">
        <v>71100000000</v>
      </c>
      <c r="J186" s="178" t="s">
        <v>33</v>
      </c>
      <c r="K186" s="81">
        <f>159698.11/1.2</f>
        <v>133081.75833333333</v>
      </c>
      <c r="L186" s="193">
        <v>44743</v>
      </c>
      <c r="M186" s="193">
        <v>44835</v>
      </c>
      <c r="N186" s="217" t="s">
        <v>35</v>
      </c>
      <c r="O186" s="247" t="s">
        <v>48</v>
      </c>
      <c r="P186" s="44" t="s">
        <v>48</v>
      </c>
      <c r="Q186" s="160" t="s">
        <v>48</v>
      </c>
      <c r="R186" s="161" t="s">
        <v>48</v>
      </c>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221"/>
      <c r="AY186" s="221"/>
      <c r="AZ186" s="221"/>
      <c r="BA186" s="221"/>
      <c r="BB186" s="221"/>
      <c r="BC186" s="221"/>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221"/>
      <c r="DI186" s="221"/>
      <c r="DJ186" s="221"/>
      <c r="DK186" s="221"/>
      <c r="DL186" s="221"/>
      <c r="DM186" s="221"/>
      <c r="DN186" s="221"/>
      <c r="DO186" s="221"/>
      <c r="DP186" s="221"/>
      <c r="DQ186" s="221"/>
      <c r="DR186" s="221"/>
      <c r="DS186" s="221"/>
      <c r="DT186" s="221"/>
      <c r="DU186" s="221"/>
      <c r="DV186" s="221"/>
      <c r="DW186" s="221"/>
      <c r="DX186" s="221"/>
      <c r="DY186" s="221"/>
      <c r="DZ186" s="221"/>
      <c r="EA186" s="221"/>
      <c r="EB186" s="221"/>
      <c r="EC186" s="221"/>
      <c r="ED186" s="221"/>
      <c r="EE186" s="221"/>
      <c r="EF186" s="221"/>
      <c r="EG186" s="221"/>
      <c r="EH186" s="221"/>
      <c r="EI186" s="221"/>
      <c r="EJ186" s="221"/>
      <c r="EK186" s="221"/>
      <c r="EL186" s="221"/>
      <c r="EM186" s="221"/>
      <c r="EN186" s="221"/>
      <c r="EO186" s="221"/>
      <c r="EP186" s="221"/>
      <c r="EQ186" s="221"/>
      <c r="ER186" s="221"/>
      <c r="ES186" s="221"/>
      <c r="ET186" s="221"/>
      <c r="EU186" s="221"/>
      <c r="EV186" s="221"/>
      <c r="EW186" s="221"/>
      <c r="EX186" s="221"/>
      <c r="EY186" s="221"/>
      <c r="EZ186" s="221"/>
      <c r="FA186" s="221"/>
      <c r="FB186" s="221"/>
      <c r="FC186" s="221"/>
      <c r="FD186" s="221"/>
      <c r="FE186" s="221"/>
      <c r="FF186" s="221"/>
      <c r="FG186" s="221"/>
      <c r="FH186" s="221"/>
      <c r="FI186" s="221"/>
      <c r="FJ186" s="221"/>
      <c r="FK186" s="221"/>
      <c r="FL186" s="221"/>
      <c r="FM186" s="221"/>
      <c r="FN186" s="221"/>
      <c r="FO186" s="221"/>
      <c r="FP186" s="221"/>
      <c r="FQ186" s="221"/>
      <c r="FR186" s="221"/>
      <c r="FS186" s="221"/>
      <c r="FT186" s="221"/>
      <c r="FU186" s="221"/>
      <c r="FV186" s="221"/>
      <c r="FW186" s="221"/>
      <c r="FX186" s="221"/>
      <c r="FY186" s="221"/>
      <c r="FZ186" s="221"/>
      <c r="GA186" s="221"/>
      <c r="GB186" s="221"/>
      <c r="GC186" s="221"/>
      <c r="GD186" s="221"/>
      <c r="GE186" s="221"/>
      <c r="GF186" s="221"/>
      <c r="GG186" s="221"/>
      <c r="GH186" s="221"/>
      <c r="GI186" s="221"/>
      <c r="GJ186" s="221"/>
      <c r="GK186" s="221"/>
      <c r="GL186" s="221"/>
      <c r="GM186" s="221"/>
      <c r="GN186" s="221"/>
      <c r="GO186" s="221"/>
      <c r="GP186" s="221"/>
      <c r="GQ186" s="221"/>
      <c r="GR186" s="221"/>
      <c r="GS186" s="221"/>
      <c r="GT186" s="221"/>
      <c r="GU186" s="221"/>
      <c r="GV186" s="221"/>
      <c r="GW186" s="221"/>
      <c r="GX186" s="221"/>
      <c r="GY186" s="221"/>
      <c r="GZ186" s="221"/>
      <c r="HA186" s="221"/>
      <c r="HB186" s="221"/>
      <c r="HC186" s="221"/>
      <c r="HD186" s="221"/>
      <c r="HE186" s="221"/>
      <c r="HF186" s="221"/>
      <c r="HG186" s="221"/>
      <c r="HH186" s="221"/>
      <c r="HI186" s="221"/>
      <c r="HJ186" s="221"/>
      <c r="HK186" s="221"/>
      <c r="HL186" s="221"/>
      <c r="HM186" s="221"/>
      <c r="HN186" s="221"/>
      <c r="HO186" s="221"/>
      <c r="HP186" s="221"/>
      <c r="HQ186" s="221"/>
      <c r="HR186" s="221"/>
      <c r="HS186" s="221"/>
      <c r="HT186" s="221"/>
      <c r="HU186" s="221"/>
      <c r="HV186" s="221"/>
      <c r="HW186" s="221"/>
      <c r="HX186" s="221"/>
      <c r="HY186" s="221"/>
      <c r="HZ186" s="221"/>
      <c r="IA186" s="221"/>
      <c r="IB186" s="221"/>
      <c r="IC186" s="221"/>
      <c r="ID186" s="221"/>
      <c r="IE186" s="221"/>
      <c r="IF186" s="221"/>
      <c r="IG186" s="221"/>
      <c r="IH186" s="221"/>
      <c r="II186" s="221"/>
      <c r="IJ186" s="221"/>
      <c r="IK186" s="221"/>
      <c r="IL186" s="221"/>
      <c r="IM186" s="221"/>
      <c r="IN186" s="221"/>
      <c r="IO186" s="221"/>
      <c r="IP186" s="221"/>
      <c r="IQ186" s="221"/>
      <c r="IR186" s="221"/>
      <c r="IS186" s="221"/>
      <c r="IT186" s="221"/>
      <c r="IU186" s="221"/>
      <c r="IV186" s="221"/>
      <c r="IW186" s="221"/>
      <c r="IX186" s="221"/>
      <c r="IY186" s="221"/>
      <c r="IZ186" s="221"/>
      <c r="JA186" s="221"/>
      <c r="JB186" s="221"/>
      <c r="JC186" s="221"/>
      <c r="JD186" s="221"/>
      <c r="JE186" s="221"/>
      <c r="JF186" s="221"/>
      <c r="JG186" s="221"/>
      <c r="JH186" s="221"/>
      <c r="JI186" s="221"/>
      <c r="JJ186" s="221"/>
      <c r="JK186" s="221"/>
      <c r="JL186" s="221"/>
      <c r="JM186" s="221"/>
      <c r="JN186" s="221"/>
      <c r="JO186" s="221"/>
      <c r="JP186" s="221"/>
      <c r="JQ186" s="221"/>
      <c r="JR186" s="221"/>
      <c r="JS186" s="221"/>
      <c r="JT186" s="221"/>
      <c r="JU186" s="221"/>
      <c r="JV186" s="221"/>
      <c r="JW186" s="221"/>
      <c r="JX186" s="221"/>
      <c r="JY186" s="221"/>
      <c r="JZ186" s="221"/>
      <c r="KA186" s="221"/>
      <c r="KB186" s="221"/>
      <c r="KC186" s="221"/>
      <c r="KD186" s="221"/>
      <c r="KE186" s="221"/>
      <c r="KF186" s="221"/>
      <c r="KG186" s="221"/>
      <c r="KH186" s="221"/>
      <c r="KI186" s="221"/>
      <c r="KJ186" s="221"/>
      <c r="KK186" s="221"/>
      <c r="KL186" s="221"/>
      <c r="KM186" s="221"/>
      <c r="KN186" s="221"/>
      <c r="KO186" s="221"/>
      <c r="KP186" s="221"/>
      <c r="KQ186" s="221"/>
      <c r="KR186" s="221"/>
      <c r="KS186" s="221"/>
      <c r="KT186" s="221"/>
      <c r="KU186" s="221"/>
      <c r="KV186" s="221"/>
      <c r="KW186" s="221"/>
      <c r="KX186" s="221"/>
      <c r="KY186" s="221"/>
      <c r="KZ186" s="221"/>
      <c r="LA186" s="221"/>
      <c r="LB186" s="221"/>
      <c r="LC186" s="221"/>
      <c r="LD186" s="221"/>
      <c r="LE186" s="221"/>
      <c r="LF186" s="221"/>
      <c r="LG186" s="221"/>
      <c r="LH186" s="221"/>
      <c r="LI186" s="221"/>
      <c r="LJ186" s="221"/>
      <c r="LK186" s="221"/>
      <c r="LL186" s="221"/>
      <c r="LM186" s="221"/>
      <c r="LN186" s="221"/>
      <c r="LO186" s="221"/>
      <c r="LP186" s="221"/>
      <c r="LQ186" s="221"/>
      <c r="LR186" s="221"/>
      <c r="LS186" s="221"/>
      <c r="LT186" s="221"/>
      <c r="LU186" s="221"/>
      <c r="LV186" s="221"/>
      <c r="LW186" s="221"/>
      <c r="LX186" s="221"/>
      <c r="LY186" s="221"/>
      <c r="LZ186" s="221"/>
      <c r="MA186" s="221"/>
      <c r="MB186" s="221"/>
      <c r="MC186" s="221"/>
      <c r="MD186" s="221"/>
      <c r="ME186" s="221"/>
      <c r="MF186" s="221"/>
      <c r="MG186" s="221"/>
      <c r="MH186" s="221"/>
      <c r="MI186" s="221"/>
      <c r="MJ186" s="221"/>
      <c r="MK186" s="221"/>
      <c r="ML186" s="221"/>
      <c r="MM186" s="221"/>
      <c r="MN186" s="221"/>
      <c r="MO186" s="221"/>
      <c r="MP186" s="221"/>
      <c r="MQ186" s="221"/>
      <c r="MR186" s="221"/>
      <c r="MS186" s="221"/>
      <c r="MT186" s="221"/>
      <c r="MU186" s="221"/>
      <c r="MV186" s="221"/>
      <c r="MW186" s="221"/>
      <c r="MX186" s="221"/>
      <c r="MY186" s="221"/>
      <c r="MZ186" s="221"/>
      <c r="NA186" s="221"/>
      <c r="NB186" s="221"/>
      <c r="NC186" s="221"/>
      <c r="ND186" s="221"/>
      <c r="NE186" s="221"/>
      <c r="NF186" s="221"/>
      <c r="NG186" s="221"/>
      <c r="NH186" s="221"/>
      <c r="NI186" s="221"/>
      <c r="NJ186" s="221"/>
      <c r="NK186" s="221"/>
      <c r="NL186" s="221"/>
      <c r="NM186" s="221"/>
      <c r="NN186" s="221"/>
      <c r="NO186" s="221"/>
      <c r="NP186" s="221"/>
      <c r="NQ186" s="221"/>
      <c r="NR186" s="221"/>
      <c r="NS186" s="221"/>
      <c r="NT186" s="221"/>
      <c r="NU186" s="221"/>
      <c r="NV186" s="221"/>
      <c r="NW186" s="221"/>
      <c r="NX186" s="221"/>
      <c r="NY186" s="221"/>
      <c r="NZ186" s="221"/>
      <c r="OA186" s="221"/>
      <c r="OB186" s="221"/>
      <c r="OC186" s="221"/>
      <c r="OD186" s="221"/>
      <c r="OE186" s="221"/>
      <c r="OF186" s="221"/>
      <c r="OG186" s="221"/>
      <c r="OH186" s="221"/>
      <c r="OI186" s="221"/>
      <c r="OJ186" s="221"/>
      <c r="OK186" s="221"/>
      <c r="OL186" s="221"/>
      <c r="OM186" s="221"/>
      <c r="ON186" s="221"/>
      <c r="OO186" s="221"/>
      <c r="OP186" s="221"/>
      <c r="OQ186" s="221"/>
      <c r="OR186" s="221"/>
      <c r="OS186" s="221"/>
      <c r="OT186" s="221"/>
      <c r="OU186" s="221"/>
      <c r="OV186" s="221"/>
      <c r="OW186" s="221"/>
      <c r="OX186" s="221"/>
      <c r="OY186" s="221"/>
      <c r="OZ186" s="221"/>
      <c r="PA186" s="221"/>
      <c r="PB186" s="221"/>
      <c r="PC186" s="221"/>
      <c r="PD186" s="221"/>
      <c r="PE186" s="221"/>
      <c r="PF186" s="221"/>
      <c r="PG186" s="221"/>
      <c r="PH186" s="221"/>
      <c r="PI186" s="221"/>
      <c r="PJ186" s="221"/>
      <c r="PK186" s="221"/>
      <c r="PL186" s="221"/>
      <c r="PM186" s="221"/>
      <c r="PN186" s="221"/>
      <c r="PO186" s="221"/>
      <c r="PP186" s="221"/>
      <c r="PQ186" s="221"/>
      <c r="PR186" s="221"/>
      <c r="PS186" s="221"/>
      <c r="PT186" s="221"/>
      <c r="PU186" s="221"/>
      <c r="PV186" s="221"/>
      <c r="PW186" s="221"/>
      <c r="PX186" s="221"/>
      <c r="PY186" s="221"/>
      <c r="PZ186" s="221"/>
      <c r="QA186" s="221"/>
      <c r="QB186" s="221"/>
      <c r="QC186" s="221"/>
      <c r="QD186" s="221"/>
      <c r="QE186" s="221"/>
      <c r="QF186" s="221"/>
      <c r="QG186" s="221"/>
      <c r="QH186" s="221"/>
      <c r="QI186" s="221"/>
      <c r="QJ186" s="221"/>
      <c r="QK186" s="221"/>
      <c r="QL186" s="221"/>
      <c r="QM186" s="221"/>
      <c r="QN186" s="221"/>
      <c r="QO186" s="221"/>
      <c r="QP186" s="221"/>
      <c r="QQ186" s="221"/>
      <c r="QR186" s="221"/>
      <c r="QS186" s="221"/>
      <c r="QT186" s="221"/>
      <c r="QU186" s="221"/>
      <c r="QV186" s="221"/>
      <c r="QW186" s="221"/>
      <c r="QX186" s="221"/>
      <c r="QY186" s="221"/>
      <c r="QZ186" s="221"/>
      <c r="RA186" s="221"/>
      <c r="RB186" s="221"/>
      <c r="RC186" s="221"/>
      <c r="RD186" s="221"/>
      <c r="RE186" s="221"/>
      <c r="RF186" s="221"/>
      <c r="RG186" s="221"/>
      <c r="RH186" s="221"/>
      <c r="RI186" s="221"/>
      <c r="RJ186" s="221"/>
      <c r="RK186" s="221"/>
      <c r="RL186" s="221"/>
      <c r="RM186" s="221"/>
      <c r="RN186" s="221"/>
      <c r="RO186" s="221"/>
      <c r="RP186" s="221"/>
      <c r="RQ186" s="221"/>
      <c r="RR186" s="221"/>
      <c r="RS186" s="221"/>
      <c r="RT186" s="221"/>
      <c r="RU186" s="221"/>
      <c r="RV186" s="221"/>
      <c r="RW186" s="221"/>
      <c r="RX186" s="221"/>
      <c r="RY186" s="221"/>
      <c r="RZ186" s="221"/>
      <c r="SA186" s="221"/>
      <c r="SB186" s="221"/>
      <c r="SC186" s="221"/>
      <c r="SD186" s="221"/>
      <c r="SE186" s="221"/>
      <c r="SF186" s="221"/>
      <c r="SG186" s="221"/>
      <c r="SH186" s="221"/>
      <c r="SI186" s="221"/>
      <c r="SJ186" s="221"/>
      <c r="SK186" s="221"/>
      <c r="SL186" s="221"/>
      <c r="SM186" s="221"/>
      <c r="SN186" s="221"/>
      <c r="SO186" s="221"/>
      <c r="SP186" s="221"/>
      <c r="SQ186" s="221"/>
      <c r="SR186" s="221"/>
      <c r="SS186" s="221"/>
      <c r="ST186" s="221"/>
      <c r="SU186" s="221"/>
      <c r="SV186" s="221"/>
      <c r="SW186" s="221"/>
      <c r="SX186" s="221"/>
      <c r="SY186" s="221"/>
      <c r="SZ186" s="221"/>
      <c r="TA186" s="221"/>
      <c r="TB186" s="221"/>
      <c r="TC186" s="221"/>
      <c r="TD186" s="221"/>
      <c r="TE186" s="221"/>
      <c r="TF186" s="221"/>
      <c r="TG186" s="221"/>
      <c r="TH186" s="221"/>
      <c r="TI186" s="221"/>
      <c r="TJ186" s="221"/>
      <c r="TK186" s="221"/>
      <c r="TL186" s="221"/>
      <c r="TM186" s="221"/>
      <c r="TN186" s="221"/>
      <c r="TO186" s="221"/>
      <c r="TP186" s="221"/>
      <c r="TQ186" s="221"/>
      <c r="TR186" s="221"/>
      <c r="TS186" s="221"/>
      <c r="TT186" s="221"/>
      <c r="TU186" s="221"/>
      <c r="TV186" s="221"/>
      <c r="TW186" s="221"/>
      <c r="TX186" s="221"/>
      <c r="TY186" s="221"/>
      <c r="TZ186" s="221"/>
      <c r="UA186" s="221"/>
      <c r="UB186" s="221"/>
      <c r="UC186" s="221"/>
      <c r="UD186" s="221"/>
      <c r="UE186" s="221"/>
      <c r="UF186" s="221"/>
      <c r="UG186" s="221"/>
      <c r="UH186" s="221"/>
      <c r="UI186" s="221"/>
      <c r="UJ186" s="221"/>
      <c r="UK186" s="221"/>
      <c r="UL186" s="221"/>
      <c r="UM186" s="221"/>
      <c r="UN186" s="221"/>
      <c r="UO186" s="221"/>
      <c r="UP186" s="221"/>
      <c r="UQ186" s="221"/>
      <c r="UR186" s="221"/>
      <c r="US186" s="221"/>
      <c r="UT186" s="221"/>
      <c r="UU186" s="221"/>
      <c r="UV186" s="221"/>
      <c r="UW186" s="221"/>
      <c r="UX186" s="221"/>
      <c r="UY186" s="221"/>
      <c r="UZ186" s="221"/>
      <c r="VA186" s="221"/>
      <c r="VB186" s="221"/>
      <c r="VC186" s="221"/>
      <c r="VD186" s="221"/>
      <c r="VE186" s="221"/>
      <c r="VF186" s="221"/>
      <c r="VG186" s="221"/>
      <c r="VH186" s="221"/>
      <c r="VI186" s="221"/>
      <c r="VJ186" s="221"/>
      <c r="VK186" s="221"/>
      <c r="VL186" s="221"/>
      <c r="VM186" s="221"/>
      <c r="VN186" s="221"/>
      <c r="VO186" s="221"/>
      <c r="VP186" s="221"/>
      <c r="VQ186" s="221"/>
      <c r="VR186" s="221"/>
      <c r="VS186" s="221"/>
      <c r="VT186" s="221"/>
      <c r="VU186" s="221"/>
      <c r="VV186" s="221"/>
      <c r="VW186" s="221"/>
      <c r="VX186" s="221"/>
      <c r="VY186" s="221"/>
      <c r="VZ186" s="221"/>
      <c r="WA186" s="221"/>
      <c r="WB186" s="221"/>
      <c r="WC186" s="221"/>
      <c r="WD186" s="221"/>
      <c r="WE186" s="221"/>
      <c r="WF186" s="221"/>
      <c r="WG186" s="221"/>
      <c r="WH186" s="221"/>
      <c r="WI186" s="221"/>
      <c r="WJ186" s="221"/>
      <c r="WK186" s="221"/>
      <c r="WL186" s="221"/>
      <c r="WM186" s="221"/>
      <c r="WN186" s="221"/>
      <c r="WO186" s="221"/>
      <c r="WP186" s="221"/>
      <c r="WQ186" s="221"/>
      <c r="WR186" s="221"/>
      <c r="WS186" s="221"/>
      <c r="WT186" s="221"/>
      <c r="WU186" s="221"/>
      <c r="WV186" s="221"/>
      <c r="WW186" s="221"/>
      <c r="WX186" s="221"/>
      <c r="WY186" s="221"/>
      <c r="WZ186" s="221"/>
      <c r="XA186" s="221"/>
      <c r="XB186" s="221"/>
      <c r="XC186" s="221"/>
      <c r="XD186" s="221"/>
      <c r="XE186" s="221"/>
      <c r="XF186" s="221"/>
      <c r="XG186" s="221"/>
      <c r="XH186" s="221"/>
      <c r="XI186" s="221"/>
      <c r="XJ186" s="221"/>
      <c r="XK186" s="221"/>
      <c r="XL186" s="221"/>
      <c r="XM186" s="221"/>
      <c r="XN186" s="221"/>
      <c r="XO186" s="221"/>
      <c r="XP186" s="221"/>
      <c r="XQ186" s="221"/>
      <c r="XR186" s="221"/>
      <c r="XS186" s="221"/>
      <c r="XT186" s="221"/>
      <c r="XU186" s="221"/>
      <c r="XV186" s="221"/>
      <c r="XW186" s="221"/>
      <c r="XX186" s="221"/>
      <c r="XY186" s="221"/>
      <c r="XZ186" s="221"/>
      <c r="YA186" s="221"/>
      <c r="YB186" s="221"/>
      <c r="YC186" s="221"/>
      <c r="YD186" s="221"/>
      <c r="YE186" s="221"/>
      <c r="YF186" s="221"/>
      <c r="YG186" s="221"/>
      <c r="YH186" s="221"/>
      <c r="YI186" s="221"/>
      <c r="YJ186" s="221"/>
      <c r="YK186" s="221"/>
      <c r="YL186" s="221"/>
      <c r="YM186" s="221"/>
      <c r="YN186" s="221"/>
      <c r="YO186" s="221"/>
      <c r="YP186" s="221"/>
      <c r="YQ186" s="221"/>
      <c r="YR186" s="221"/>
      <c r="YS186" s="221"/>
      <c r="YT186" s="221"/>
      <c r="YU186" s="221"/>
      <c r="YV186" s="221"/>
      <c r="YW186" s="221"/>
      <c r="YX186" s="221"/>
      <c r="YY186" s="221"/>
      <c r="YZ186" s="221"/>
      <c r="ZA186" s="221"/>
      <c r="ZB186" s="221"/>
      <c r="ZC186" s="221"/>
      <c r="ZD186" s="221"/>
      <c r="ZE186" s="221"/>
      <c r="ZF186" s="221"/>
      <c r="ZG186" s="221"/>
      <c r="ZH186" s="221"/>
      <c r="ZI186" s="221"/>
      <c r="ZJ186" s="221"/>
      <c r="ZK186" s="221"/>
      <c r="ZL186" s="221"/>
      <c r="ZM186" s="221"/>
      <c r="ZN186" s="221"/>
      <c r="ZO186" s="221"/>
      <c r="ZP186" s="221"/>
      <c r="ZQ186" s="221"/>
      <c r="ZR186" s="221"/>
      <c r="ZS186" s="221"/>
      <c r="ZT186" s="221"/>
      <c r="ZU186" s="221"/>
      <c r="ZV186" s="221"/>
      <c r="ZW186" s="221"/>
      <c r="ZX186" s="221"/>
      <c r="ZY186" s="221"/>
      <c r="ZZ186" s="221"/>
      <c r="AAA186" s="221"/>
      <c r="AAB186" s="221"/>
      <c r="AAC186" s="221"/>
      <c r="AAD186" s="221"/>
      <c r="AAE186" s="221"/>
      <c r="AAF186" s="221"/>
      <c r="AAG186" s="221"/>
      <c r="AAH186" s="221"/>
      <c r="AAI186" s="221"/>
      <c r="AAJ186" s="221"/>
      <c r="AAK186" s="221"/>
      <c r="AAL186" s="221"/>
      <c r="AAM186" s="221"/>
      <c r="AAN186" s="221"/>
      <c r="AAO186" s="221"/>
      <c r="AAP186" s="221"/>
      <c r="AAQ186" s="221"/>
      <c r="AAR186" s="221"/>
      <c r="AAS186" s="221"/>
      <c r="AAT186" s="221"/>
      <c r="AAU186" s="221"/>
      <c r="AAV186" s="221"/>
      <c r="AAW186" s="221"/>
      <c r="AAX186" s="221"/>
      <c r="AAY186" s="221"/>
      <c r="AAZ186" s="221"/>
      <c r="ABA186" s="221"/>
      <c r="ABB186" s="221"/>
      <c r="ABC186" s="221"/>
      <c r="ABD186" s="221"/>
      <c r="ABE186" s="221"/>
      <c r="ABF186" s="221"/>
      <c r="ABG186" s="221"/>
      <c r="ABH186" s="221"/>
      <c r="ABI186" s="221"/>
      <c r="ABJ186" s="221"/>
      <c r="ABK186" s="221"/>
      <c r="ABL186" s="221"/>
      <c r="ABM186" s="221"/>
      <c r="ABN186" s="221"/>
      <c r="ABO186" s="221"/>
      <c r="ABP186" s="221"/>
      <c r="ABQ186" s="221"/>
      <c r="ABR186" s="221"/>
      <c r="ABS186" s="221"/>
      <c r="ABT186" s="221"/>
      <c r="ABU186" s="221"/>
      <c r="ABV186" s="221"/>
      <c r="ABW186" s="221"/>
      <c r="ABX186" s="221"/>
      <c r="ABY186" s="221"/>
      <c r="ABZ186" s="221"/>
      <c r="ACA186" s="221"/>
      <c r="ACB186" s="221"/>
      <c r="ACC186" s="221"/>
      <c r="ACD186" s="221"/>
      <c r="ACE186" s="221"/>
      <c r="ACF186" s="221"/>
      <c r="ACG186" s="221"/>
      <c r="ACH186" s="221"/>
      <c r="ACI186" s="221"/>
      <c r="ACJ186" s="221"/>
      <c r="ACK186" s="221"/>
      <c r="ACL186" s="221"/>
      <c r="ACM186" s="221"/>
      <c r="ACN186" s="221"/>
      <c r="ACO186" s="221"/>
      <c r="ACP186" s="221"/>
      <c r="ACQ186" s="221"/>
      <c r="ACR186" s="221"/>
      <c r="ACS186" s="221"/>
      <c r="ACT186" s="221"/>
      <c r="ACU186" s="221"/>
      <c r="ACV186" s="221"/>
      <c r="ACW186" s="221"/>
      <c r="ACX186" s="221"/>
      <c r="ACY186" s="221"/>
      <c r="ACZ186" s="221"/>
      <c r="ADA186" s="221"/>
      <c r="ADB186" s="221"/>
      <c r="ADC186" s="221"/>
      <c r="ADD186" s="221"/>
      <c r="ADE186" s="221"/>
      <c r="ADF186" s="221"/>
      <c r="ADG186" s="221"/>
      <c r="ADH186" s="221"/>
      <c r="ADI186" s="221"/>
      <c r="ADJ186" s="221"/>
      <c r="ADK186" s="221"/>
      <c r="ADL186" s="221"/>
      <c r="ADM186" s="221"/>
      <c r="ADN186" s="221"/>
      <c r="ADO186" s="221"/>
      <c r="ADP186" s="221"/>
      <c r="ADQ186" s="221"/>
      <c r="ADR186" s="221"/>
      <c r="ADS186" s="221"/>
      <c r="ADT186" s="221"/>
      <c r="ADU186" s="221"/>
      <c r="ADV186" s="221"/>
      <c r="ADW186" s="221"/>
      <c r="ADX186" s="221"/>
      <c r="ADY186" s="221"/>
      <c r="ADZ186" s="221"/>
      <c r="AEA186" s="221"/>
      <c r="AEB186" s="221"/>
      <c r="AEC186" s="221"/>
      <c r="AED186" s="221"/>
      <c r="AEE186" s="221"/>
      <c r="AEF186" s="221"/>
      <c r="AEG186" s="221"/>
      <c r="AEH186" s="221"/>
      <c r="AEI186" s="221"/>
      <c r="AEJ186" s="221"/>
      <c r="AEK186" s="221"/>
      <c r="AEL186" s="221"/>
      <c r="AEM186" s="221"/>
      <c r="AEN186" s="221"/>
      <c r="AEO186" s="221"/>
      <c r="AEP186" s="221"/>
      <c r="AEQ186" s="221"/>
      <c r="AER186" s="221"/>
      <c r="AES186" s="221"/>
      <c r="AET186" s="221"/>
      <c r="AEU186" s="221"/>
      <c r="AEV186" s="221"/>
      <c r="AEW186" s="221"/>
      <c r="AEX186" s="221"/>
      <c r="AEY186" s="221"/>
      <c r="AEZ186" s="221"/>
      <c r="AFA186" s="221"/>
      <c r="AFB186" s="221"/>
      <c r="AFC186" s="221"/>
      <c r="AFD186" s="221"/>
      <c r="AFE186" s="221"/>
      <c r="AFF186" s="221"/>
      <c r="AFG186" s="221"/>
      <c r="AFH186" s="221"/>
      <c r="AFI186" s="221"/>
      <c r="AFJ186" s="221"/>
      <c r="AFK186" s="221"/>
      <c r="AFL186" s="221"/>
      <c r="AFM186" s="221"/>
      <c r="AFN186" s="221"/>
      <c r="AFO186" s="221"/>
      <c r="AFP186" s="221"/>
      <c r="AFQ186" s="221"/>
      <c r="AFR186" s="221"/>
      <c r="AFS186" s="221"/>
      <c r="AFT186" s="221"/>
      <c r="AFU186" s="221"/>
      <c r="AFV186" s="221"/>
      <c r="AFW186" s="221"/>
      <c r="AFX186" s="221"/>
      <c r="AFY186" s="221"/>
      <c r="AFZ186" s="221"/>
      <c r="AGA186" s="221"/>
      <c r="AGB186" s="221"/>
      <c r="AGC186" s="221"/>
      <c r="AGD186" s="221"/>
      <c r="AGE186" s="221"/>
      <c r="AGF186" s="221"/>
      <c r="AGG186" s="221"/>
      <c r="AGH186" s="221"/>
      <c r="AGI186" s="221"/>
      <c r="AGJ186" s="221"/>
      <c r="AGK186" s="221"/>
      <c r="AGL186" s="221"/>
      <c r="AGM186" s="221"/>
      <c r="AGN186" s="221"/>
      <c r="AGO186" s="221"/>
      <c r="AGP186" s="221"/>
      <c r="AGQ186" s="221"/>
      <c r="AGR186" s="221"/>
      <c r="AGS186" s="221"/>
      <c r="AGT186" s="221"/>
      <c r="AGU186" s="221"/>
      <c r="AGV186" s="221"/>
      <c r="AGW186" s="221"/>
      <c r="AGX186" s="221"/>
      <c r="AGY186" s="221"/>
      <c r="AGZ186" s="221"/>
      <c r="AHA186" s="221"/>
      <c r="AHB186" s="221"/>
      <c r="AHC186" s="221"/>
      <c r="AHD186" s="221"/>
      <c r="AHE186" s="221"/>
      <c r="AHF186" s="221"/>
      <c r="AHG186" s="221"/>
      <c r="AHH186" s="221"/>
      <c r="AHI186" s="221"/>
      <c r="AHJ186" s="221"/>
      <c r="AHK186" s="221"/>
      <c r="AHL186" s="221"/>
      <c r="AHM186" s="221"/>
      <c r="AHN186" s="221"/>
      <c r="AHO186" s="221"/>
      <c r="AHP186" s="221"/>
      <c r="AHQ186" s="221"/>
      <c r="AHR186" s="221"/>
      <c r="AHS186" s="221"/>
      <c r="AHT186" s="221"/>
      <c r="AHU186" s="221"/>
      <c r="AHV186" s="221"/>
      <c r="AHW186" s="221"/>
      <c r="AHX186" s="221"/>
      <c r="AHY186" s="221"/>
      <c r="AHZ186" s="221"/>
      <c r="AIA186" s="221"/>
      <c r="AIB186" s="221"/>
      <c r="AIC186" s="221"/>
      <c r="AID186" s="221"/>
      <c r="AIE186" s="221"/>
      <c r="AIF186" s="221"/>
      <c r="AIG186" s="221"/>
      <c r="AIH186" s="221"/>
      <c r="AII186" s="221"/>
      <c r="AIJ186" s="221"/>
      <c r="AIK186" s="221"/>
      <c r="AIL186" s="221"/>
      <c r="AIM186" s="221"/>
      <c r="AIN186" s="221"/>
      <c r="AIO186" s="221"/>
      <c r="AIP186" s="221"/>
      <c r="AIQ186" s="221"/>
      <c r="AIR186" s="221"/>
      <c r="AIS186" s="221"/>
      <c r="AIT186" s="221"/>
      <c r="AIU186" s="221"/>
      <c r="AIV186" s="221"/>
      <c r="AIW186" s="221"/>
      <c r="AIX186" s="221"/>
      <c r="AIY186" s="221"/>
      <c r="AIZ186" s="221"/>
      <c r="AJA186" s="221"/>
      <c r="AJB186" s="221"/>
      <c r="AJC186" s="221"/>
      <c r="AJD186" s="221"/>
      <c r="AJE186" s="221"/>
      <c r="AJF186" s="221"/>
      <c r="AJG186" s="221"/>
      <c r="AJH186" s="221"/>
      <c r="AJI186" s="221"/>
      <c r="AJJ186" s="221"/>
      <c r="AJK186" s="221"/>
      <c r="AJL186" s="221"/>
      <c r="AJM186" s="221"/>
      <c r="AJN186" s="221"/>
      <c r="AJO186" s="221"/>
      <c r="AJP186" s="221"/>
      <c r="AJQ186" s="221"/>
      <c r="AJR186" s="221"/>
      <c r="AJS186" s="221"/>
      <c r="AJT186" s="221"/>
      <c r="AJU186" s="221"/>
      <c r="AJV186" s="221"/>
      <c r="AJW186" s="221"/>
      <c r="AJX186" s="221"/>
      <c r="AJY186" s="221"/>
      <c r="AJZ186" s="221"/>
      <c r="AKA186" s="221"/>
      <c r="AKB186" s="221"/>
      <c r="AKC186" s="221"/>
      <c r="AKD186" s="221"/>
      <c r="AKE186" s="221"/>
      <c r="AKF186" s="221"/>
      <c r="AKG186" s="221"/>
      <c r="AKH186" s="221"/>
      <c r="AKI186" s="221"/>
      <c r="AKJ186" s="221"/>
      <c r="AKK186" s="221"/>
      <c r="AKL186" s="221"/>
      <c r="AKM186" s="221"/>
      <c r="AKN186" s="221"/>
      <c r="AKO186" s="221"/>
      <c r="AKP186" s="221"/>
      <c r="AKQ186" s="221"/>
      <c r="AKR186" s="221"/>
      <c r="AKS186" s="221"/>
      <c r="AKT186" s="221"/>
      <c r="AKU186" s="221"/>
      <c r="AKV186" s="221"/>
      <c r="AKW186" s="221"/>
      <c r="AKX186" s="221"/>
      <c r="AKY186" s="221"/>
      <c r="AKZ186" s="221"/>
      <c r="ALA186" s="221"/>
      <c r="ALB186" s="221"/>
      <c r="ALC186" s="221"/>
      <c r="ALD186" s="221"/>
      <c r="ALE186" s="221"/>
      <c r="ALF186" s="221"/>
      <c r="ALG186" s="221"/>
      <c r="ALH186" s="221"/>
      <c r="ALI186" s="221"/>
      <c r="ALJ186" s="221"/>
      <c r="ALK186" s="221"/>
      <c r="ALL186" s="221"/>
      <c r="ALM186" s="221"/>
      <c r="ALN186" s="221"/>
      <c r="ALO186" s="221"/>
      <c r="ALP186" s="221"/>
      <c r="ALQ186" s="221"/>
      <c r="ALR186" s="221"/>
      <c r="ALS186" s="221"/>
      <c r="ALT186" s="221"/>
      <c r="ALU186" s="221"/>
      <c r="ALV186" s="221"/>
      <c r="ALW186" s="221"/>
      <c r="ALX186" s="221"/>
      <c r="ALY186" s="221"/>
      <c r="ALZ186" s="221"/>
      <c r="AMA186" s="221"/>
      <c r="AMB186" s="221"/>
      <c r="AMC186" s="221"/>
      <c r="AMD186" s="221"/>
      <c r="AME186" s="221"/>
      <c r="AMF186" s="221"/>
      <c r="AMG186" s="221"/>
      <c r="AMH186" s="221"/>
      <c r="AMI186" s="221"/>
      <c r="AMJ186" s="221"/>
      <c r="AMK186" s="221"/>
      <c r="AML186" s="221"/>
      <c r="AMM186" s="221"/>
      <c r="AMN186" s="221"/>
      <c r="AMO186" s="221"/>
      <c r="AMP186" s="221"/>
      <c r="AMQ186" s="221"/>
      <c r="AMR186" s="221"/>
      <c r="AMS186" s="221"/>
      <c r="AMT186" s="221"/>
      <c r="AMU186" s="221"/>
      <c r="AMV186" s="221"/>
      <c r="AMW186" s="221"/>
      <c r="AMX186" s="221"/>
      <c r="AMY186" s="221"/>
      <c r="AMZ186" s="221"/>
      <c r="ANA186" s="221"/>
      <c r="ANB186" s="221"/>
      <c r="ANC186" s="221"/>
      <c r="AND186" s="221"/>
      <c r="ANE186" s="221"/>
      <c r="ANF186" s="221"/>
      <c r="ANG186" s="221"/>
      <c r="ANH186" s="221"/>
      <c r="ANI186" s="221"/>
      <c r="ANJ186" s="221"/>
      <c r="ANK186" s="221"/>
      <c r="ANL186" s="221"/>
      <c r="ANM186" s="221"/>
      <c r="ANN186" s="221"/>
      <c r="ANO186" s="221"/>
      <c r="ANP186" s="221"/>
      <c r="ANQ186" s="221"/>
      <c r="ANR186" s="221"/>
      <c r="ANS186" s="221"/>
      <c r="ANT186" s="221"/>
      <c r="ANU186" s="221"/>
      <c r="ANV186" s="221"/>
      <c r="ANW186" s="221"/>
      <c r="ANX186" s="221"/>
      <c r="ANY186" s="221"/>
      <c r="ANZ186" s="221"/>
      <c r="AOA186" s="221"/>
      <c r="AOB186" s="221"/>
      <c r="AOC186" s="221"/>
      <c r="AOD186" s="221"/>
      <c r="AOE186" s="221"/>
      <c r="AOF186" s="221"/>
      <c r="AOG186" s="221"/>
      <c r="AOH186" s="221"/>
      <c r="AOI186" s="221"/>
      <c r="AOJ186" s="221"/>
      <c r="AOK186" s="221"/>
      <c r="AOL186" s="221"/>
      <c r="AOM186" s="221"/>
      <c r="AON186" s="221"/>
      <c r="AOO186" s="221"/>
      <c r="AOP186" s="221"/>
      <c r="AOQ186" s="221"/>
      <c r="AOR186" s="221"/>
      <c r="AOS186" s="221"/>
      <c r="AOT186" s="221"/>
      <c r="AOU186" s="221"/>
      <c r="AOV186" s="221"/>
      <c r="AOW186" s="221"/>
      <c r="AOX186" s="221"/>
      <c r="AOY186" s="221"/>
      <c r="AOZ186" s="221"/>
      <c r="APA186" s="221"/>
      <c r="APB186" s="221"/>
      <c r="APC186" s="221"/>
      <c r="APD186" s="221"/>
      <c r="APE186" s="221"/>
      <c r="APF186" s="221"/>
      <c r="APG186" s="221"/>
      <c r="APH186" s="221"/>
      <c r="API186" s="221"/>
      <c r="APJ186" s="221"/>
      <c r="APK186" s="221"/>
      <c r="APL186" s="221"/>
      <c r="APM186" s="221"/>
      <c r="APN186" s="221"/>
      <c r="APO186" s="221"/>
      <c r="APP186" s="221"/>
      <c r="APQ186" s="221"/>
      <c r="APR186" s="221"/>
      <c r="APS186" s="221"/>
      <c r="APT186" s="221"/>
      <c r="APU186" s="221"/>
      <c r="APV186" s="221"/>
      <c r="APW186" s="221"/>
      <c r="APX186" s="221"/>
      <c r="APY186" s="221"/>
      <c r="APZ186" s="221"/>
      <c r="AQA186" s="221"/>
      <c r="AQB186" s="221"/>
      <c r="AQC186" s="221"/>
      <c r="AQD186" s="221"/>
      <c r="AQE186" s="221"/>
      <c r="AQF186" s="221"/>
      <c r="AQG186" s="221"/>
      <c r="AQH186" s="221"/>
      <c r="AQI186" s="221"/>
      <c r="AQJ186" s="221"/>
      <c r="AQK186" s="221"/>
      <c r="AQL186" s="221"/>
      <c r="AQM186" s="221"/>
      <c r="AQN186" s="221"/>
      <c r="AQO186" s="221"/>
      <c r="AQP186" s="221"/>
      <c r="AQQ186" s="221"/>
      <c r="AQR186" s="221"/>
      <c r="AQS186" s="221"/>
      <c r="AQT186" s="221"/>
      <c r="AQU186" s="221"/>
      <c r="AQV186" s="221"/>
      <c r="AQW186" s="221"/>
      <c r="AQX186" s="221"/>
      <c r="AQY186" s="221"/>
      <c r="AQZ186" s="221"/>
      <c r="ARA186" s="221"/>
      <c r="ARB186" s="221"/>
      <c r="ARC186" s="221"/>
      <c r="ARD186" s="221"/>
      <c r="ARE186" s="221"/>
      <c r="ARF186" s="221"/>
      <c r="ARG186" s="221"/>
      <c r="ARH186" s="221"/>
      <c r="ARI186" s="221"/>
      <c r="ARJ186" s="221"/>
      <c r="ARK186" s="221"/>
      <c r="ARL186" s="221"/>
      <c r="ARM186" s="221"/>
      <c r="ARN186" s="221"/>
      <c r="ARO186" s="221"/>
      <c r="ARP186" s="221"/>
      <c r="ARQ186" s="221"/>
      <c r="ARR186" s="221"/>
      <c r="ARS186" s="221"/>
      <c r="ART186" s="221"/>
      <c r="ARU186" s="221"/>
      <c r="ARV186" s="221"/>
      <c r="ARW186" s="221"/>
      <c r="ARX186" s="221"/>
      <c r="ARY186" s="221"/>
      <c r="ARZ186" s="221"/>
      <c r="ASA186" s="221"/>
      <c r="ASB186" s="221"/>
      <c r="ASC186" s="221"/>
      <c r="ASD186" s="221"/>
      <c r="ASE186" s="221"/>
      <c r="ASF186" s="221"/>
      <c r="ASG186" s="221"/>
      <c r="ASH186" s="221"/>
      <c r="ASI186" s="221"/>
      <c r="ASJ186" s="221"/>
      <c r="ASK186" s="221"/>
      <c r="ASL186" s="221"/>
      <c r="ASM186" s="221"/>
      <c r="ASN186" s="221"/>
      <c r="ASO186" s="221"/>
      <c r="ASP186" s="221"/>
      <c r="ASQ186" s="221"/>
      <c r="ASR186" s="221"/>
      <c r="ASS186" s="221"/>
      <c r="AST186" s="221"/>
      <c r="ASU186" s="221"/>
      <c r="ASV186" s="221"/>
      <c r="ASW186" s="221"/>
      <c r="ASX186" s="221"/>
      <c r="ASY186" s="221"/>
      <c r="ASZ186" s="221"/>
      <c r="ATA186" s="221"/>
      <c r="ATB186" s="221"/>
      <c r="ATC186" s="221"/>
      <c r="ATD186" s="221"/>
      <c r="ATE186" s="221"/>
      <c r="ATF186" s="221"/>
      <c r="ATG186" s="221"/>
      <c r="ATH186" s="221"/>
      <c r="ATI186" s="221"/>
      <c r="ATJ186" s="221"/>
      <c r="ATK186" s="221"/>
      <c r="ATL186" s="221"/>
      <c r="ATM186" s="221"/>
      <c r="ATN186" s="221"/>
      <c r="ATO186" s="221"/>
      <c r="ATP186" s="221"/>
      <c r="ATQ186" s="221"/>
      <c r="ATR186" s="221"/>
      <c r="ATS186" s="221"/>
      <c r="ATT186" s="221"/>
      <c r="ATU186" s="221"/>
      <c r="ATV186" s="221"/>
      <c r="ATW186" s="221"/>
      <c r="ATX186" s="221"/>
      <c r="ATY186" s="221"/>
      <c r="ATZ186" s="221"/>
      <c r="AUA186" s="221"/>
      <c r="AUB186" s="221"/>
      <c r="AUC186" s="221"/>
      <c r="AUD186" s="221"/>
      <c r="AUE186" s="221"/>
      <c r="AUF186" s="221"/>
      <c r="AUG186" s="221"/>
      <c r="AUH186" s="221"/>
      <c r="AUI186" s="221"/>
      <c r="AUJ186" s="221"/>
      <c r="AUK186" s="221"/>
      <c r="AUL186" s="221"/>
      <c r="AUM186" s="221"/>
      <c r="AUN186" s="221"/>
      <c r="AUO186" s="221"/>
      <c r="AUP186" s="221"/>
      <c r="AUQ186" s="221"/>
      <c r="AUR186" s="221"/>
      <c r="AUS186" s="221"/>
      <c r="AUT186" s="221"/>
      <c r="AUU186" s="221"/>
      <c r="AUV186" s="221"/>
      <c r="AUW186" s="221"/>
      <c r="AUX186" s="221"/>
      <c r="AUY186" s="221"/>
      <c r="AUZ186" s="221"/>
      <c r="AVA186" s="221"/>
      <c r="AVB186" s="221"/>
      <c r="AVC186" s="221"/>
      <c r="AVD186" s="221"/>
      <c r="AVE186" s="221"/>
      <c r="AVF186" s="221"/>
      <c r="AVG186" s="221"/>
      <c r="AVH186" s="221"/>
      <c r="AVI186" s="221"/>
      <c r="AVJ186" s="221"/>
      <c r="AVK186" s="221"/>
      <c r="AVL186" s="221"/>
      <c r="AVM186" s="221"/>
      <c r="AVN186" s="221"/>
      <c r="AVO186" s="221"/>
      <c r="AVP186" s="221"/>
      <c r="AVQ186" s="221"/>
      <c r="AVR186" s="221"/>
      <c r="AVS186" s="221"/>
      <c r="AVT186" s="221"/>
      <c r="AVU186" s="221"/>
      <c r="AVV186" s="221"/>
      <c r="AVW186" s="221"/>
      <c r="AVX186" s="221"/>
      <c r="AVY186" s="221"/>
      <c r="AVZ186" s="221"/>
      <c r="AWA186" s="221"/>
      <c r="AWB186" s="221"/>
      <c r="AWC186" s="221"/>
      <c r="AWD186" s="221"/>
      <c r="AWE186" s="221"/>
      <c r="AWF186" s="221"/>
      <c r="AWG186" s="221"/>
      <c r="AWH186" s="221"/>
      <c r="AWI186" s="221"/>
      <c r="AWJ186" s="221"/>
      <c r="AWK186" s="221"/>
      <c r="AWL186" s="221"/>
      <c r="AWM186" s="221"/>
      <c r="AWN186" s="221"/>
      <c r="AWO186" s="221"/>
      <c r="AWP186" s="221"/>
      <c r="AWQ186" s="221"/>
      <c r="AWR186" s="221"/>
      <c r="AWS186" s="221"/>
      <c r="AWT186" s="221"/>
      <c r="AWU186" s="221"/>
      <c r="AWV186" s="221"/>
      <c r="AWW186" s="221"/>
      <c r="AWX186" s="221"/>
      <c r="AWY186" s="221"/>
      <c r="AWZ186" s="221"/>
      <c r="AXA186" s="221"/>
      <c r="AXB186" s="221"/>
      <c r="AXC186" s="221"/>
      <c r="AXD186" s="221"/>
      <c r="AXE186" s="221"/>
      <c r="AXF186" s="221"/>
      <c r="AXG186" s="221"/>
      <c r="AXH186" s="221"/>
      <c r="AXI186" s="221"/>
      <c r="AXJ186" s="221"/>
      <c r="AXK186" s="221"/>
      <c r="AXL186" s="221"/>
      <c r="AXM186" s="221"/>
      <c r="AXN186" s="221"/>
      <c r="AXO186" s="221"/>
      <c r="AXP186" s="221"/>
      <c r="AXQ186" s="221"/>
      <c r="AXR186" s="221"/>
      <c r="AXS186" s="221"/>
      <c r="AXT186" s="221"/>
      <c r="AXU186" s="221"/>
      <c r="AXV186" s="221"/>
      <c r="AXW186" s="221"/>
      <c r="AXX186" s="221"/>
      <c r="AXY186" s="221"/>
      <c r="AXZ186" s="221"/>
      <c r="AYA186" s="221"/>
      <c r="AYB186" s="221"/>
      <c r="AYC186" s="221"/>
      <c r="AYD186" s="221"/>
      <c r="AYE186" s="221"/>
      <c r="AYF186" s="221"/>
      <c r="AYG186" s="221"/>
      <c r="AYH186" s="221"/>
      <c r="AYI186" s="221"/>
      <c r="AYJ186" s="221"/>
      <c r="AYK186" s="221"/>
      <c r="AYL186" s="221"/>
      <c r="AYM186" s="221"/>
      <c r="AYN186" s="221"/>
      <c r="AYO186" s="221"/>
      <c r="AYP186" s="221"/>
      <c r="AYQ186" s="221"/>
      <c r="AYR186" s="221"/>
      <c r="AYS186" s="221"/>
      <c r="AYT186" s="221"/>
      <c r="AYU186" s="221"/>
      <c r="AYV186" s="221"/>
      <c r="AYW186" s="221"/>
      <c r="AYX186" s="221"/>
      <c r="AYY186" s="221"/>
      <c r="AYZ186" s="221"/>
      <c r="AZA186" s="221"/>
      <c r="AZB186" s="221"/>
      <c r="AZC186" s="221"/>
      <c r="AZD186" s="221"/>
      <c r="AZE186" s="221"/>
      <c r="AZF186" s="221"/>
      <c r="AZG186" s="221"/>
      <c r="AZH186" s="221"/>
      <c r="AZI186" s="221"/>
      <c r="AZJ186" s="221"/>
      <c r="AZK186" s="221"/>
      <c r="AZL186" s="221"/>
      <c r="AZM186" s="221"/>
      <c r="AZN186" s="221"/>
      <c r="AZO186" s="221"/>
      <c r="AZP186" s="221"/>
      <c r="AZQ186" s="221"/>
      <c r="AZR186" s="221"/>
      <c r="AZS186" s="221"/>
      <c r="AZT186" s="221"/>
      <c r="AZU186" s="221"/>
      <c r="AZV186" s="221"/>
      <c r="AZW186" s="221"/>
      <c r="AZX186" s="221"/>
      <c r="AZY186" s="221"/>
      <c r="AZZ186" s="221"/>
      <c r="BAA186" s="221"/>
      <c r="BAB186" s="221"/>
      <c r="BAC186" s="221"/>
      <c r="BAD186" s="221"/>
      <c r="BAE186" s="221"/>
      <c r="BAF186" s="221"/>
      <c r="BAG186" s="221"/>
      <c r="BAH186" s="221"/>
      <c r="BAI186" s="221"/>
      <c r="BAJ186" s="221"/>
      <c r="BAK186" s="221"/>
      <c r="BAL186" s="221"/>
      <c r="BAM186" s="221"/>
      <c r="BAN186" s="221"/>
      <c r="BAO186" s="221"/>
      <c r="BAP186" s="221"/>
      <c r="BAQ186" s="221"/>
      <c r="BAR186" s="221"/>
      <c r="BAS186" s="221"/>
      <c r="BAT186" s="221"/>
      <c r="BAU186" s="221"/>
      <c r="BAV186" s="221"/>
      <c r="BAW186" s="221"/>
      <c r="BAX186" s="221"/>
      <c r="BAY186" s="221"/>
      <c r="BAZ186" s="221"/>
      <c r="BBA186" s="221"/>
      <c r="BBB186" s="221"/>
      <c r="BBC186" s="221"/>
      <c r="BBD186" s="221"/>
      <c r="BBE186" s="221"/>
      <c r="BBF186" s="221"/>
      <c r="BBG186" s="221"/>
      <c r="BBH186" s="221"/>
      <c r="BBI186" s="221"/>
      <c r="BBJ186" s="221"/>
      <c r="BBK186" s="221"/>
      <c r="BBL186" s="221"/>
      <c r="BBM186" s="221"/>
      <c r="BBN186" s="221"/>
      <c r="BBO186" s="221"/>
      <c r="BBP186" s="221"/>
      <c r="BBQ186" s="221"/>
      <c r="BBR186" s="221"/>
      <c r="BBS186" s="221"/>
      <c r="BBT186" s="221"/>
      <c r="BBU186" s="221"/>
      <c r="BBV186" s="221"/>
      <c r="BBW186" s="221"/>
      <c r="BBX186" s="221"/>
      <c r="BBY186" s="221"/>
      <c r="BBZ186" s="221"/>
      <c r="BCA186" s="221"/>
      <c r="BCB186" s="221"/>
      <c r="BCC186" s="221"/>
      <c r="BCD186" s="221"/>
      <c r="BCE186" s="221"/>
      <c r="BCF186" s="221"/>
      <c r="BCG186" s="221"/>
      <c r="BCH186" s="221"/>
      <c r="BCI186" s="221"/>
      <c r="BCJ186" s="221"/>
      <c r="BCK186" s="221"/>
      <c r="BCL186" s="221"/>
      <c r="BCM186" s="221"/>
      <c r="BCN186" s="221"/>
      <c r="BCO186" s="221"/>
      <c r="BCP186" s="221"/>
      <c r="BCQ186" s="221"/>
      <c r="BCR186" s="221"/>
      <c r="BCS186" s="221"/>
      <c r="BCT186" s="221"/>
      <c r="BCU186" s="221"/>
      <c r="BCV186" s="221"/>
      <c r="BCW186" s="221"/>
      <c r="BCX186" s="221"/>
      <c r="BCY186" s="221"/>
      <c r="BCZ186" s="221"/>
      <c r="BDA186" s="221"/>
      <c r="BDB186" s="221"/>
      <c r="BDC186" s="221"/>
      <c r="BDD186" s="221"/>
      <c r="BDE186" s="221"/>
      <c r="BDF186" s="221"/>
      <c r="BDG186" s="221"/>
      <c r="BDH186" s="221"/>
      <c r="BDI186" s="221"/>
      <c r="BDJ186" s="221"/>
      <c r="BDK186" s="221"/>
      <c r="BDL186" s="221"/>
      <c r="BDM186" s="221"/>
      <c r="BDN186" s="221"/>
      <c r="BDO186" s="221"/>
      <c r="BDP186" s="221"/>
      <c r="BDQ186" s="221"/>
      <c r="BDR186" s="221"/>
      <c r="BDS186" s="221"/>
      <c r="BDT186" s="221"/>
      <c r="BDU186" s="221"/>
      <c r="BDV186" s="221"/>
      <c r="BDW186" s="221"/>
      <c r="BDX186" s="221"/>
      <c r="BDY186" s="221"/>
      <c r="BDZ186" s="221"/>
      <c r="BEA186" s="221"/>
      <c r="BEB186" s="221"/>
      <c r="BEC186" s="221"/>
      <c r="BED186" s="221"/>
      <c r="BEE186" s="221"/>
      <c r="BEF186" s="221"/>
      <c r="BEG186" s="221"/>
      <c r="BEH186" s="221"/>
      <c r="BEI186" s="221"/>
      <c r="BEJ186" s="221"/>
      <c r="BEK186" s="221"/>
      <c r="BEL186" s="221"/>
      <c r="BEM186" s="221"/>
      <c r="BEN186" s="221"/>
      <c r="BEO186" s="221"/>
      <c r="BEP186" s="221"/>
      <c r="BEQ186" s="221"/>
      <c r="BER186" s="221"/>
      <c r="BES186" s="221"/>
      <c r="BET186" s="221"/>
      <c r="BEU186" s="221"/>
      <c r="BEV186" s="221"/>
      <c r="BEW186" s="221"/>
      <c r="BEX186" s="221"/>
      <c r="BEY186" s="221"/>
      <c r="BEZ186" s="221"/>
      <c r="BFA186" s="221"/>
      <c r="BFB186" s="221"/>
      <c r="BFC186" s="221"/>
      <c r="BFD186" s="221"/>
      <c r="BFE186" s="221"/>
      <c r="BFF186" s="221"/>
      <c r="BFG186" s="221"/>
      <c r="BFH186" s="221"/>
      <c r="BFI186" s="221"/>
      <c r="BFJ186" s="221"/>
      <c r="BFK186" s="221"/>
      <c r="BFL186" s="221"/>
      <c r="BFM186" s="221"/>
      <c r="BFN186" s="221"/>
      <c r="BFO186" s="221"/>
      <c r="BFP186" s="221"/>
      <c r="BFQ186" s="221"/>
      <c r="BFR186" s="221"/>
      <c r="BFS186" s="221"/>
      <c r="BFT186" s="221"/>
      <c r="BFU186" s="221"/>
      <c r="BFV186" s="221"/>
      <c r="BFW186" s="221"/>
      <c r="BFX186" s="221"/>
      <c r="BFY186" s="221"/>
      <c r="BFZ186" s="221"/>
      <c r="BGA186" s="221"/>
      <c r="BGB186" s="221"/>
      <c r="BGC186" s="221"/>
      <c r="BGD186" s="221"/>
      <c r="BGE186" s="221"/>
      <c r="BGF186" s="221"/>
      <c r="BGG186" s="221"/>
      <c r="BGH186" s="221"/>
      <c r="BGI186" s="221"/>
      <c r="BGJ186" s="221"/>
      <c r="BGK186" s="221"/>
      <c r="BGL186" s="221"/>
      <c r="BGM186" s="221"/>
      <c r="BGN186" s="221"/>
      <c r="BGO186" s="221"/>
      <c r="BGP186" s="221"/>
      <c r="BGQ186" s="221"/>
      <c r="BGR186" s="221"/>
      <c r="BGS186" s="221"/>
      <c r="BGT186" s="221"/>
      <c r="BGU186" s="221"/>
      <c r="BGV186" s="221"/>
      <c r="BGW186" s="221"/>
      <c r="BGX186" s="221"/>
      <c r="BGY186" s="221"/>
      <c r="BGZ186" s="221"/>
      <c r="BHA186" s="221"/>
      <c r="BHB186" s="221"/>
      <c r="BHC186" s="221"/>
      <c r="BHD186" s="221"/>
      <c r="BHE186" s="221"/>
      <c r="BHF186" s="221"/>
      <c r="BHG186" s="221"/>
      <c r="BHH186" s="221"/>
      <c r="BHI186" s="221"/>
      <c r="BHJ186" s="221"/>
      <c r="BHK186" s="221"/>
      <c r="BHL186" s="221"/>
      <c r="BHM186" s="221"/>
      <c r="BHN186" s="221"/>
      <c r="BHO186" s="221"/>
      <c r="BHP186" s="221"/>
      <c r="BHQ186" s="221"/>
      <c r="BHR186" s="221"/>
      <c r="BHS186" s="221"/>
      <c r="BHT186" s="221"/>
      <c r="BHU186" s="221"/>
      <c r="BHV186" s="221"/>
      <c r="BHW186" s="221"/>
      <c r="BHX186" s="221"/>
      <c r="BHY186" s="221"/>
      <c r="BHZ186" s="221"/>
      <c r="BIA186" s="221"/>
      <c r="BIB186" s="221"/>
      <c r="BIC186" s="221"/>
      <c r="BID186" s="221"/>
      <c r="BIE186" s="221"/>
      <c r="BIF186" s="221"/>
      <c r="BIG186" s="221"/>
      <c r="BIH186" s="221"/>
      <c r="BII186" s="221"/>
      <c r="BIJ186" s="221"/>
      <c r="BIK186" s="221"/>
      <c r="BIL186" s="221"/>
      <c r="BIM186" s="221"/>
      <c r="BIN186" s="221"/>
      <c r="BIO186" s="221"/>
      <c r="BIP186" s="221"/>
      <c r="BIQ186" s="221"/>
      <c r="BIR186" s="221"/>
      <c r="BIS186" s="221"/>
      <c r="BIT186" s="221"/>
      <c r="BIU186" s="221"/>
      <c r="BIV186" s="221"/>
      <c r="BIW186" s="221"/>
      <c r="BIX186" s="221"/>
      <c r="BIY186" s="221"/>
      <c r="BIZ186" s="221"/>
      <c r="BJA186" s="221"/>
      <c r="BJB186" s="221"/>
      <c r="BJC186" s="221"/>
      <c r="BJD186" s="221"/>
      <c r="BJE186" s="221"/>
      <c r="BJF186" s="221"/>
      <c r="BJG186" s="221"/>
      <c r="BJH186" s="221"/>
      <c r="BJI186" s="221"/>
      <c r="BJJ186" s="221"/>
      <c r="BJK186" s="221"/>
      <c r="BJL186" s="221"/>
      <c r="BJM186" s="221"/>
      <c r="BJN186" s="221"/>
      <c r="BJO186" s="221"/>
      <c r="BJP186" s="221"/>
      <c r="BJQ186" s="221"/>
      <c r="BJR186" s="221"/>
      <c r="BJS186" s="221"/>
      <c r="BJT186" s="221"/>
      <c r="BJU186" s="221"/>
      <c r="BJV186" s="221"/>
      <c r="BJW186" s="221"/>
      <c r="BJX186" s="221"/>
      <c r="BJY186" s="221"/>
      <c r="BJZ186" s="221"/>
      <c r="BKA186" s="221"/>
      <c r="BKB186" s="221"/>
      <c r="BKC186" s="221"/>
      <c r="BKD186" s="221"/>
      <c r="BKE186" s="221"/>
      <c r="BKF186" s="221"/>
      <c r="BKG186" s="221"/>
      <c r="BKH186" s="221"/>
      <c r="BKI186" s="221"/>
      <c r="BKJ186" s="221"/>
      <c r="BKK186" s="221"/>
      <c r="BKL186" s="221"/>
      <c r="BKM186" s="221"/>
      <c r="BKN186" s="221"/>
      <c r="BKO186" s="221"/>
      <c r="BKP186" s="221"/>
      <c r="BKQ186" s="221"/>
      <c r="BKR186" s="221"/>
      <c r="BKS186" s="221"/>
      <c r="BKT186" s="221"/>
      <c r="BKU186" s="221"/>
      <c r="BKV186" s="221"/>
      <c r="BKW186" s="221"/>
      <c r="BKX186" s="221"/>
      <c r="BKY186" s="221"/>
      <c r="BKZ186" s="221"/>
      <c r="BLA186" s="221"/>
      <c r="BLB186" s="221"/>
      <c r="BLC186" s="221"/>
      <c r="BLD186" s="221"/>
      <c r="BLE186" s="221"/>
      <c r="BLF186" s="221"/>
      <c r="BLG186" s="221"/>
      <c r="BLH186" s="221"/>
      <c r="BLI186" s="221"/>
      <c r="BLJ186" s="221"/>
      <c r="BLK186" s="221"/>
      <c r="BLL186" s="221"/>
      <c r="BLM186" s="221"/>
      <c r="BLN186" s="221"/>
      <c r="BLO186" s="221"/>
      <c r="BLP186" s="221"/>
      <c r="BLQ186" s="221"/>
      <c r="BLR186" s="221"/>
      <c r="BLS186" s="221"/>
      <c r="BLT186" s="221"/>
      <c r="BLU186" s="221"/>
      <c r="BLV186" s="221"/>
      <c r="BLW186" s="221"/>
      <c r="BLX186" s="221"/>
      <c r="BLY186" s="221"/>
      <c r="BLZ186" s="221"/>
      <c r="BMA186" s="221"/>
      <c r="BMB186" s="221"/>
      <c r="BMC186" s="221"/>
      <c r="BMD186" s="221"/>
      <c r="BME186" s="221"/>
      <c r="BMF186" s="221"/>
      <c r="BMG186" s="221"/>
      <c r="BMH186" s="221"/>
      <c r="BMI186" s="221"/>
      <c r="BMJ186" s="221"/>
      <c r="BMK186" s="221"/>
      <c r="BML186" s="221"/>
      <c r="BMM186" s="221"/>
      <c r="BMN186" s="221"/>
      <c r="BMO186" s="221"/>
      <c r="BMP186" s="221"/>
      <c r="BMQ186" s="221"/>
      <c r="BMR186" s="221"/>
      <c r="BMS186" s="221"/>
      <c r="BMT186" s="221"/>
      <c r="BMU186" s="221"/>
      <c r="BMV186" s="221"/>
      <c r="BMW186" s="221"/>
      <c r="BMX186" s="221"/>
      <c r="BMY186" s="221"/>
      <c r="BMZ186" s="221"/>
      <c r="BNA186" s="221"/>
      <c r="BNB186" s="221"/>
      <c r="BNC186" s="221"/>
      <c r="BND186" s="221"/>
      <c r="BNE186" s="221"/>
      <c r="BNF186" s="221"/>
      <c r="BNG186" s="221"/>
      <c r="BNH186" s="221"/>
      <c r="BNI186" s="221"/>
      <c r="BNJ186" s="221"/>
      <c r="BNK186" s="221"/>
      <c r="BNL186" s="221"/>
      <c r="BNM186" s="221"/>
      <c r="BNN186" s="221"/>
      <c r="BNO186" s="221"/>
      <c r="BNP186" s="221"/>
      <c r="BNQ186" s="221"/>
      <c r="BNR186" s="221"/>
      <c r="BNS186" s="221"/>
      <c r="BNT186" s="221"/>
      <c r="BNU186" s="221"/>
      <c r="BNV186" s="221"/>
      <c r="BNW186" s="221"/>
      <c r="BNX186" s="221"/>
      <c r="BNY186" s="221"/>
      <c r="BNZ186" s="221"/>
      <c r="BOA186" s="221"/>
      <c r="BOB186" s="221"/>
      <c r="BOC186" s="221"/>
      <c r="BOD186" s="221"/>
      <c r="BOE186" s="221"/>
      <c r="BOF186" s="221"/>
      <c r="BOG186" s="221"/>
      <c r="BOH186" s="221"/>
      <c r="BOI186" s="221"/>
      <c r="BOJ186" s="221"/>
      <c r="BOK186" s="221"/>
      <c r="BOL186" s="221"/>
      <c r="BOM186" s="221"/>
      <c r="BON186" s="221"/>
      <c r="BOO186" s="221"/>
      <c r="BOP186" s="221"/>
      <c r="BOQ186" s="221"/>
      <c r="BOR186" s="221"/>
      <c r="BOS186" s="221"/>
      <c r="BOT186" s="221"/>
      <c r="BOU186" s="221"/>
      <c r="BOV186" s="221"/>
      <c r="BOW186" s="221"/>
      <c r="BOX186" s="221"/>
      <c r="BOY186" s="221"/>
      <c r="BOZ186" s="221"/>
      <c r="BPA186" s="221"/>
      <c r="BPB186" s="221"/>
      <c r="BPC186" s="221"/>
      <c r="BPD186" s="221"/>
      <c r="BPE186" s="221"/>
      <c r="BPF186" s="221"/>
      <c r="BPG186" s="221"/>
      <c r="BPH186" s="221"/>
      <c r="BPI186" s="221"/>
      <c r="BPJ186" s="221"/>
      <c r="BPK186" s="221"/>
      <c r="BPL186" s="221"/>
      <c r="BPM186" s="221"/>
      <c r="BPN186" s="221"/>
      <c r="BPO186" s="221"/>
      <c r="BPP186" s="221"/>
      <c r="BPQ186" s="221"/>
      <c r="BPR186" s="221"/>
      <c r="BPS186" s="221"/>
      <c r="BPT186" s="221"/>
      <c r="BPU186" s="221"/>
      <c r="BPV186" s="221"/>
      <c r="BPW186" s="221"/>
      <c r="BPX186" s="221"/>
      <c r="BPY186" s="221"/>
      <c r="BPZ186" s="221"/>
      <c r="BQA186" s="221"/>
      <c r="BQB186" s="221"/>
      <c r="BQC186" s="221"/>
      <c r="BQD186" s="221"/>
      <c r="BQE186" s="221"/>
      <c r="BQF186" s="221"/>
      <c r="BQG186" s="221"/>
      <c r="BQH186" s="221"/>
      <c r="BQI186" s="221"/>
      <c r="BQJ186" s="221"/>
      <c r="BQK186" s="221"/>
      <c r="BQL186" s="221"/>
      <c r="BQM186" s="221"/>
      <c r="BQN186" s="221"/>
      <c r="BQO186" s="221"/>
      <c r="BQP186" s="221"/>
      <c r="BQQ186" s="221"/>
      <c r="BQR186" s="221"/>
      <c r="BQS186" s="221"/>
      <c r="BQT186" s="221"/>
      <c r="BQU186" s="221"/>
      <c r="BQV186" s="221"/>
      <c r="BQW186" s="221"/>
      <c r="BQX186" s="221"/>
      <c r="BQY186" s="221"/>
      <c r="BQZ186" s="221"/>
      <c r="BRA186" s="221"/>
      <c r="BRB186" s="221"/>
      <c r="BRC186" s="221"/>
      <c r="BRD186" s="221"/>
      <c r="BRE186" s="221"/>
      <c r="BRF186" s="221"/>
      <c r="BRG186" s="221"/>
      <c r="BRH186" s="221"/>
      <c r="BRI186" s="221"/>
      <c r="BRJ186" s="221"/>
      <c r="BRK186" s="221"/>
      <c r="BRL186" s="221"/>
      <c r="BRM186" s="221"/>
      <c r="BRN186" s="221"/>
      <c r="BRO186" s="221"/>
      <c r="BRP186" s="221"/>
      <c r="BRQ186" s="221"/>
      <c r="BRR186" s="221"/>
      <c r="BRS186" s="221"/>
      <c r="BRT186" s="221"/>
      <c r="BRU186" s="221"/>
      <c r="BRV186" s="221"/>
      <c r="BRW186" s="221"/>
      <c r="BRX186" s="221"/>
      <c r="BRY186" s="221"/>
      <c r="BRZ186" s="221"/>
      <c r="BSA186" s="221"/>
      <c r="BSB186" s="221"/>
      <c r="BSC186" s="221"/>
      <c r="BSD186" s="221"/>
      <c r="BSE186" s="221"/>
      <c r="BSF186" s="221"/>
      <c r="BSG186" s="221"/>
      <c r="BSH186" s="221"/>
      <c r="BSI186" s="221"/>
      <c r="BSJ186" s="221"/>
      <c r="BSK186" s="221"/>
      <c r="BSL186" s="221"/>
      <c r="BSM186" s="221"/>
      <c r="BSN186" s="221"/>
      <c r="BSO186" s="221"/>
      <c r="BSP186" s="221"/>
      <c r="BSQ186" s="221"/>
      <c r="BSR186" s="221"/>
      <c r="BSS186" s="221"/>
      <c r="BST186" s="221"/>
      <c r="BSU186" s="221"/>
      <c r="BSV186" s="221"/>
      <c r="BSW186" s="221"/>
      <c r="BSX186" s="221"/>
      <c r="BSY186" s="221"/>
      <c r="BSZ186" s="221"/>
      <c r="BTA186" s="221"/>
      <c r="BTB186" s="221"/>
      <c r="BTC186" s="221"/>
      <c r="BTD186" s="221"/>
      <c r="BTE186" s="221"/>
      <c r="BTF186" s="221"/>
      <c r="BTG186" s="221"/>
      <c r="BTH186" s="221"/>
      <c r="BTI186" s="221"/>
      <c r="BTJ186" s="221"/>
      <c r="BTK186" s="221"/>
      <c r="BTL186" s="221"/>
      <c r="BTM186" s="221"/>
      <c r="BTN186" s="221"/>
      <c r="BTO186" s="221"/>
      <c r="BTP186" s="221"/>
      <c r="BTQ186" s="221"/>
      <c r="BTR186" s="221"/>
      <c r="BTS186" s="221"/>
      <c r="BTT186" s="221"/>
      <c r="BTU186" s="221"/>
      <c r="BTV186" s="221"/>
      <c r="BTW186" s="221"/>
      <c r="BTX186" s="221"/>
      <c r="BTY186" s="221"/>
      <c r="BTZ186" s="221"/>
      <c r="BUA186" s="221"/>
      <c r="BUB186" s="221"/>
      <c r="BUC186" s="221"/>
      <c r="BUD186" s="221"/>
      <c r="BUE186" s="221"/>
      <c r="BUF186" s="221"/>
      <c r="BUG186" s="221"/>
      <c r="BUH186" s="221"/>
      <c r="BUI186" s="221"/>
      <c r="BUJ186" s="221"/>
      <c r="BUK186" s="221"/>
      <c r="BUL186" s="221"/>
      <c r="BUM186" s="221"/>
      <c r="BUN186" s="221"/>
      <c r="BUO186" s="221"/>
      <c r="BUP186" s="221"/>
      <c r="BUQ186" s="221"/>
      <c r="BUR186" s="221"/>
      <c r="BUS186" s="221"/>
      <c r="BUT186" s="221"/>
      <c r="BUU186" s="221"/>
      <c r="BUV186" s="221"/>
      <c r="BUW186" s="221"/>
      <c r="BUX186" s="221"/>
      <c r="BUY186" s="221"/>
      <c r="BUZ186" s="221"/>
      <c r="BVA186" s="221"/>
      <c r="BVB186" s="221"/>
      <c r="BVC186" s="221"/>
      <c r="BVD186" s="221"/>
      <c r="BVE186" s="221"/>
      <c r="BVF186" s="221"/>
      <c r="BVG186" s="221"/>
      <c r="BVH186" s="221"/>
      <c r="BVI186" s="221"/>
      <c r="BVJ186" s="221"/>
      <c r="BVK186" s="221"/>
      <c r="BVL186" s="221"/>
      <c r="BVM186" s="221"/>
      <c r="BVN186" s="221"/>
      <c r="BVO186" s="221"/>
      <c r="BVP186" s="221"/>
      <c r="BVQ186" s="221"/>
      <c r="BVR186" s="221"/>
      <c r="BVS186" s="221"/>
      <c r="BVT186" s="221"/>
      <c r="BVU186" s="221"/>
      <c r="BVV186" s="221"/>
      <c r="BVW186" s="221"/>
      <c r="BVX186" s="221"/>
      <c r="BVY186" s="221"/>
      <c r="BVZ186" s="221"/>
      <c r="BWA186" s="221"/>
      <c r="BWB186" s="221"/>
      <c r="BWC186" s="221"/>
      <c r="BWD186" s="221"/>
      <c r="BWE186" s="221"/>
      <c r="BWF186" s="221"/>
      <c r="BWG186" s="221"/>
      <c r="BWH186" s="221"/>
      <c r="BWI186" s="221"/>
      <c r="BWJ186" s="221"/>
      <c r="BWK186" s="221"/>
      <c r="BWL186" s="221"/>
      <c r="BWM186" s="221"/>
      <c r="BWN186" s="221"/>
      <c r="BWO186" s="221"/>
      <c r="BWP186" s="221"/>
      <c r="BWQ186" s="221"/>
      <c r="BWR186" s="221"/>
      <c r="BWS186" s="221"/>
      <c r="BWT186" s="221"/>
      <c r="BWU186" s="221"/>
      <c r="BWV186" s="221"/>
      <c r="BWW186" s="221"/>
      <c r="BWX186" s="221"/>
      <c r="BWY186" s="221"/>
      <c r="BWZ186" s="221"/>
      <c r="BXA186" s="221"/>
      <c r="BXB186" s="221"/>
      <c r="BXC186" s="221"/>
      <c r="BXD186" s="221"/>
      <c r="BXE186" s="221"/>
      <c r="BXF186" s="221"/>
      <c r="BXG186" s="221"/>
      <c r="BXH186" s="221"/>
      <c r="BXI186" s="221"/>
      <c r="BXJ186" s="221"/>
      <c r="BXK186" s="221"/>
      <c r="BXL186" s="221"/>
      <c r="BXM186" s="221"/>
      <c r="BXN186" s="221"/>
      <c r="BXO186" s="221"/>
      <c r="BXP186" s="221"/>
      <c r="BXQ186" s="221"/>
      <c r="BXR186" s="221"/>
      <c r="BXS186" s="221"/>
      <c r="BXT186" s="221"/>
      <c r="BXU186" s="221"/>
      <c r="BXV186" s="221"/>
      <c r="BXW186" s="221"/>
      <c r="BXX186" s="221"/>
      <c r="BXY186" s="221"/>
      <c r="BXZ186" s="221"/>
      <c r="BYA186" s="221"/>
      <c r="BYB186" s="221"/>
      <c r="BYC186" s="221"/>
      <c r="BYD186" s="221"/>
      <c r="BYE186" s="221"/>
      <c r="BYF186" s="221"/>
      <c r="BYG186" s="221"/>
      <c r="BYH186" s="221"/>
      <c r="BYI186" s="221"/>
      <c r="BYJ186" s="221"/>
      <c r="BYK186" s="221"/>
      <c r="BYL186" s="221"/>
      <c r="BYM186" s="221"/>
      <c r="BYN186" s="221"/>
      <c r="BYO186" s="221"/>
      <c r="BYP186" s="221"/>
      <c r="BYQ186" s="221"/>
      <c r="BYR186" s="221"/>
      <c r="BYS186" s="221"/>
      <c r="BYT186" s="221"/>
      <c r="BYU186" s="221"/>
      <c r="BYV186" s="221"/>
      <c r="BYW186" s="221"/>
      <c r="BYX186" s="221"/>
      <c r="BYY186" s="221"/>
      <c r="BYZ186" s="221"/>
      <c r="BZA186" s="221"/>
      <c r="BZB186" s="221"/>
      <c r="BZC186" s="221"/>
      <c r="BZD186" s="221"/>
      <c r="BZE186" s="221"/>
      <c r="BZF186" s="221"/>
      <c r="BZG186" s="221"/>
      <c r="BZH186" s="221"/>
      <c r="BZI186" s="221"/>
      <c r="BZJ186" s="221"/>
      <c r="BZK186" s="221"/>
      <c r="BZL186" s="221"/>
      <c r="BZM186" s="221"/>
      <c r="BZN186" s="221"/>
      <c r="BZO186" s="221"/>
      <c r="BZP186" s="221"/>
      <c r="BZQ186" s="221"/>
      <c r="BZR186" s="221"/>
      <c r="BZS186" s="221"/>
      <c r="BZT186" s="221"/>
      <c r="BZU186" s="221"/>
      <c r="BZV186" s="221"/>
      <c r="BZW186" s="221"/>
      <c r="BZX186" s="221"/>
      <c r="BZY186" s="221"/>
      <c r="BZZ186" s="221"/>
      <c r="CAA186" s="221"/>
      <c r="CAB186" s="221"/>
      <c r="CAC186" s="221"/>
      <c r="CAD186" s="221"/>
      <c r="CAE186" s="221"/>
      <c r="CAF186" s="221"/>
      <c r="CAG186" s="221"/>
      <c r="CAH186" s="221"/>
      <c r="CAI186" s="221"/>
      <c r="CAJ186" s="221"/>
      <c r="CAK186" s="221"/>
      <c r="CAL186" s="221"/>
      <c r="CAM186" s="221"/>
      <c r="CAN186" s="221"/>
      <c r="CAO186" s="221"/>
      <c r="CAP186" s="221"/>
      <c r="CAQ186" s="221"/>
      <c r="CAR186" s="221"/>
      <c r="CAS186" s="221"/>
      <c r="CAT186" s="221"/>
      <c r="CAU186" s="221"/>
      <c r="CAV186" s="221"/>
      <c r="CAW186" s="221"/>
      <c r="CAX186" s="221"/>
      <c r="CAY186" s="221"/>
      <c r="CAZ186" s="221"/>
      <c r="CBA186" s="221"/>
      <c r="CBB186" s="221"/>
      <c r="CBC186" s="221"/>
      <c r="CBD186" s="221"/>
      <c r="CBE186" s="221"/>
      <c r="CBF186" s="221"/>
      <c r="CBG186" s="221"/>
      <c r="CBH186" s="221"/>
      <c r="CBI186" s="221"/>
      <c r="CBJ186" s="221"/>
      <c r="CBK186" s="221"/>
      <c r="CBL186" s="221"/>
      <c r="CBM186" s="221"/>
      <c r="CBN186" s="221"/>
      <c r="CBO186" s="221"/>
      <c r="CBP186" s="221"/>
      <c r="CBQ186" s="221"/>
      <c r="CBR186" s="221"/>
      <c r="CBS186" s="221"/>
      <c r="CBT186" s="221"/>
      <c r="CBU186" s="221"/>
      <c r="CBV186" s="221"/>
      <c r="CBW186" s="221"/>
      <c r="CBX186" s="221"/>
      <c r="CBY186" s="221"/>
      <c r="CBZ186" s="221"/>
      <c r="CCA186" s="221"/>
      <c r="CCB186" s="221"/>
      <c r="CCC186" s="221"/>
      <c r="CCD186" s="221"/>
      <c r="CCE186" s="221"/>
      <c r="CCF186" s="221"/>
      <c r="CCG186" s="221"/>
      <c r="CCH186" s="221"/>
      <c r="CCI186" s="221"/>
      <c r="CCJ186" s="221"/>
      <c r="CCK186" s="221"/>
      <c r="CCL186" s="221"/>
      <c r="CCM186" s="221"/>
      <c r="CCN186" s="221"/>
      <c r="CCO186" s="221"/>
      <c r="CCP186" s="221"/>
      <c r="CCQ186" s="221"/>
      <c r="CCR186" s="221"/>
      <c r="CCS186" s="221"/>
      <c r="CCT186" s="221"/>
      <c r="CCU186" s="221"/>
      <c r="CCV186" s="221"/>
      <c r="CCW186" s="221"/>
      <c r="CCX186" s="221"/>
      <c r="CCY186" s="221"/>
      <c r="CCZ186" s="221"/>
      <c r="CDA186" s="221"/>
      <c r="CDB186" s="221"/>
      <c r="CDC186" s="221"/>
      <c r="CDD186" s="221"/>
      <c r="CDE186" s="221"/>
      <c r="CDF186" s="221"/>
      <c r="CDG186" s="221"/>
      <c r="CDH186" s="221"/>
      <c r="CDI186" s="221"/>
      <c r="CDJ186" s="221"/>
      <c r="CDK186" s="221"/>
      <c r="CDL186" s="221"/>
      <c r="CDM186" s="221"/>
      <c r="CDN186" s="221"/>
      <c r="CDO186" s="221"/>
      <c r="CDP186" s="221"/>
      <c r="CDQ186" s="221"/>
      <c r="CDR186" s="221"/>
      <c r="CDS186" s="221"/>
      <c r="CDT186" s="221"/>
      <c r="CDU186" s="221"/>
      <c r="CDV186" s="221"/>
      <c r="CDW186" s="221"/>
      <c r="CDX186" s="221"/>
      <c r="CDY186" s="221"/>
      <c r="CDZ186" s="221"/>
      <c r="CEA186" s="221"/>
      <c r="CEB186" s="221"/>
      <c r="CEC186" s="221"/>
      <c r="CED186" s="221"/>
      <c r="CEE186" s="221"/>
      <c r="CEF186" s="221"/>
      <c r="CEG186" s="221"/>
      <c r="CEH186" s="221"/>
      <c r="CEI186" s="221"/>
      <c r="CEJ186" s="221"/>
      <c r="CEK186" s="221"/>
      <c r="CEL186" s="221"/>
      <c r="CEM186" s="221"/>
      <c r="CEN186" s="221"/>
      <c r="CEO186" s="221"/>
      <c r="CEP186" s="221"/>
      <c r="CEQ186" s="221"/>
      <c r="CER186" s="221"/>
      <c r="CES186" s="221"/>
      <c r="CET186" s="221"/>
      <c r="CEU186" s="221"/>
      <c r="CEV186" s="221"/>
      <c r="CEW186" s="221"/>
      <c r="CEX186" s="221"/>
      <c r="CEY186" s="221"/>
      <c r="CEZ186" s="221"/>
      <c r="CFA186" s="221"/>
      <c r="CFB186" s="221"/>
      <c r="CFC186" s="221"/>
      <c r="CFD186" s="221"/>
      <c r="CFE186" s="221"/>
      <c r="CFF186" s="221"/>
      <c r="CFG186" s="221"/>
      <c r="CFH186" s="221"/>
      <c r="CFI186" s="221"/>
      <c r="CFJ186" s="221"/>
      <c r="CFK186" s="221"/>
      <c r="CFL186" s="221"/>
      <c r="CFM186" s="221"/>
      <c r="CFN186" s="221"/>
      <c r="CFO186" s="221"/>
      <c r="CFP186" s="221"/>
      <c r="CFQ186" s="221"/>
      <c r="CFR186" s="221"/>
      <c r="CFS186" s="221"/>
      <c r="CFT186" s="221"/>
      <c r="CFU186" s="221"/>
      <c r="CFV186" s="221"/>
      <c r="CFW186" s="221"/>
      <c r="CFX186" s="221"/>
      <c r="CFY186" s="221"/>
      <c r="CFZ186" s="221"/>
      <c r="CGA186" s="221"/>
      <c r="CGB186" s="221"/>
      <c r="CGC186" s="221"/>
      <c r="CGD186" s="221"/>
      <c r="CGE186" s="221"/>
      <c r="CGF186" s="221"/>
      <c r="CGG186" s="221"/>
      <c r="CGH186" s="221"/>
      <c r="CGI186" s="221"/>
      <c r="CGJ186" s="221"/>
      <c r="CGK186" s="221"/>
      <c r="CGL186" s="221"/>
      <c r="CGM186" s="221"/>
      <c r="CGN186" s="221"/>
      <c r="CGO186" s="221"/>
      <c r="CGP186" s="221"/>
      <c r="CGQ186" s="221"/>
      <c r="CGR186" s="221"/>
      <c r="CGS186" s="221"/>
      <c r="CGT186" s="221"/>
      <c r="CGU186" s="221"/>
      <c r="CGV186" s="221"/>
      <c r="CGW186" s="221"/>
      <c r="CGX186" s="221"/>
      <c r="CGY186" s="221"/>
      <c r="CGZ186" s="221"/>
      <c r="CHA186" s="221"/>
      <c r="CHB186" s="221"/>
      <c r="CHC186" s="221"/>
      <c r="CHD186" s="221"/>
      <c r="CHE186" s="221"/>
      <c r="CHF186" s="221"/>
      <c r="CHG186" s="221"/>
      <c r="CHH186" s="221"/>
      <c r="CHI186" s="221"/>
      <c r="CHJ186" s="221"/>
      <c r="CHK186" s="221"/>
      <c r="CHL186" s="221"/>
      <c r="CHM186" s="221"/>
      <c r="CHN186" s="221"/>
      <c r="CHO186" s="221"/>
      <c r="CHP186" s="221"/>
      <c r="CHQ186" s="221"/>
      <c r="CHR186" s="221"/>
      <c r="CHS186" s="221"/>
      <c r="CHT186" s="221"/>
      <c r="CHU186" s="221"/>
      <c r="CHV186" s="221"/>
      <c r="CHW186" s="221"/>
      <c r="CHX186" s="221"/>
      <c r="CHY186" s="221"/>
      <c r="CHZ186" s="221"/>
      <c r="CIA186" s="221"/>
      <c r="CIB186" s="221"/>
      <c r="CIC186" s="221"/>
      <c r="CID186" s="221"/>
      <c r="CIE186" s="221"/>
      <c r="CIF186" s="221"/>
      <c r="CIG186" s="221"/>
      <c r="CIH186" s="221"/>
      <c r="CII186" s="221"/>
      <c r="CIJ186" s="221"/>
      <c r="CIK186" s="221"/>
      <c r="CIL186" s="221"/>
      <c r="CIM186" s="221"/>
      <c r="CIN186" s="221"/>
      <c r="CIO186" s="221"/>
      <c r="CIP186" s="221"/>
      <c r="CIQ186" s="221"/>
      <c r="CIR186" s="221"/>
      <c r="CIS186" s="221"/>
      <c r="CIT186" s="221"/>
      <c r="CIU186" s="221"/>
      <c r="CIV186" s="221"/>
      <c r="CIW186" s="221"/>
      <c r="CIX186" s="221"/>
      <c r="CIY186" s="221"/>
      <c r="CIZ186" s="221"/>
      <c r="CJA186" s="221"/>
      <c r="CJB186" s="221"/>
      <c r="CJC186" s="221"/>
      <c r="CJD186" s="221"/>
      <c r="CJE186" s="221"/>
      <c r="CJF186" s="221"/>
      <c r="CJG186" s="221"/>
      <c r="CJH186" s="221"/>
      <c r="CJI186" s="221"/>
      <c r="CJJ186" s="221"/>
      <c r="CJK186" s="221"/>
      <c r="CJL186" s="221"/>
      <c r="CJM186" s="221"/>
      <c r="CJN186" s="221"/>
      <c r="CJO186" s="221"/>
      <c r="CJP186" s="221"/>
      <c r="CJQ186" s="221"/>
      <c r="CJR186" s="221"/>
      <c r="CJS186" s="221"/>
      <c r="CJT186" s="221"/>
      <c r="CJU186" s="221"/>
      <c r="CJV186" s="221"/>
      <c r="CJW186" s="221"/>
      <c r="CJX186" s="221"/>
      <c r="CJY186" s="221"/>
      <c r="CJZ186" s="221"/>
      <c r="CKA186" s="221"/>
      <c r="CKB186" s="221"/>
      <c r="CKC186" s="221"/>
      <c r="CKD186" s="221"/>
      <c r="CKE186" s="221"/>
      <c r="CKF186" s="221"/>
      <c r="CKG186" s="221"/>
      <c r="CKH186" s="221"/>
      <c r="CKI186" s="221"/>
      <c r="CKJ186" s="221"/>
      <c r="CKK186" s="221"/>
      <c r="CKL186" s="221"/>
      <c r="CKM186" s="221"/>
      <c r="CKN186" s="221"/>
      <c r="CKO186" s="221"/>
      <c r="CKP186" s="221"/>
      <c r="CKQ186" s="221"/>
      <c r="CKR186" s="221"/>
      <c r="CKS186" s="221"/>
      <c r="CKT186" s="221"/>
      <c r="CKU186" s="221"/>
      <c r="CKV186" s="221"/>
      <c r="CKW186" s="221"/>
      <c r="CKX186" s="221"/>
      <c r="CKY186" s="221"/>
      <c r="CKZ186" s="221"/>
      <c r="CLA186" s="221"/>
      <c r="CLB186" s="221"/>
      <c r="CLC186" s="221"/>
      <c r="CLD186" s="221"/>
      <c r="CLE186" s="221"/>
      <c r="CLF186" s="221"/>
      <c r="CLG186" s="221"/>
      <c r="CLH186" s="221"/>
      <c r="CLI186" s="221"/>
      <c r="CLJ186" s="221"/>
      <c r="CLK186" s="221"/>
      <c r="CLL186" s="221"/>
      <c r="CLM186" s="221"/>
      <c r="CLN186" s="221"/>
      <c r="CLO186" s="221"/>
      <c r="CLP186" s="221"/>
      <c r="CLQ186" s="221"/>
      <c r="CLR186" s="221"/>
      <c r="CLS186" s="221"/>
      <c r="CLT186" s="221"/>
      <c r="CLU186" s="221"/>
      <c r="CLV186" s="221"/>
      <c r="CLW186" s="221"/>
      <c r="CLX186" s="221"/>
      <c r="CLY186" s="221"/>
      <c r="CLZ186" s="221"/>
      <c r="CMA186" s="221"/>
      <c r="CMB186" s="221"/>
      <c r="CMC186" s="221"/>
      <c r="CMD186" s="221"/>
      <c r="CME186" s="221"/>
      <c r="CMF186" s="221"/>
      <c r="CMG186" s="221"/>
      <c r="CMH186" s="221"/>
      <c r="CMI186" s="221"/>
      <c r="CMJ186" s="221"/>
      <c r="CMK186" s="221"/>
      <c r="CML186" s="221"/>
      <c r="CMM186" s="221"/>
      <c r="CMN186" s="221"/>
      <c r="CMO186" s="221"/>
      <c r="CMP186" s="221"/>
      <c r="CMQ186" s="221"/>
      <c r="CMR186" s="221"/>
      <c r="CMS186" s="221"/>
      <c r="CMT186" s="221"/>
      <c r="CMU186" s="221"/>
      <c r="CMV186" s="221"/>
      <c r="CMW186" s="221"/>
      <c r="CMX186" s="221"/>
      <c r="CMY186" s="221"/>
      <c r="CMZ186" s="221"/>
      <c r="CNA186" s="221"/>
      <c r="CNB186" s="221"/>
      <c r="CNC186" s="221"/>
      <c r="CND186" s="221"/>
      <c r="CNE186" s="221"/>
      <c r="CNF186" s="221"/>
      <c r="CNG186" s="221"/>
      <c r="CNH186" s="221"/>
      <c r="CNI186" s="221"/>
      <c r="CNJ186" s="221"/>
      <c r="CNK186" s="221"/>
      <c r="CNL186" s="221"/>
      <c r="CNM186" s="221"/>
      <c r="CNN186" s="221"/>
      <c r="CNO186" s="221"/>
      <c r="CNP186" s="221"/>
      <c r="CNQ186" s="221"/>
      <c r="CNR186" s="221"/>
      <c r="CNS186" s="221"/>
      <c r="CNT186" s="221"/>
      <c r="CNU186" s="221"/>
      <c r="CNV186" s="221"/>
      <c r="CNW186" s="221"/>
      <c r="CNX186" s="221"/>
      <c r="CNY186" s="221"/>
      <c r="CNZ186" s="221"/>
      <c r="COA186" s="221"/>
      <c r="COB186" s="221"/>
      <c r="COC186" s="221"/>
      <c r="COD186" s="221"/>
      <c r="COE186" s="221"/>
      <c r="COF186" s="221"/>
      <c r="COG186" s="221"/>
      <c r="COH186" s="221"/>
      <c r="COI186" s="221"/>
      <c r="COJ186" s="221"/>
      <c r="COK186" s="221"/>
      <c r="COL186" s="221"/>
      <c r="COM186" s="221"/>
      <c r="CON186" s="221"/>
      <c r="COO186" s="221"/>
      <c r="COP186" s="221"/>
      <c r="COQ186" s="221"/>
      <c r="COR186" s="221"/>
      <c r="COS186" s="221"/>
      <c r="COT186" s="221"/>
      <c r="COU186" s="221"/>
      <c r="COV186" s="221"/>
      <c r="COW186" s="221"/>
      <c r="COX186" s="221"/>
      <c r="COY186" s="221"/>
      <c r="COZ186" s="221"/>
      <c r="CPA186" s="221"/>
      <c r="CPB186" s="221"/>
      <c r="CPC186" s="221"/>
      <c r="CPD186" s="221"/>
      <c r="CPE186" s="221"/>
      <c r="CPF186" s="221"/>
      <c r="CPG186" s="221"/>
      <c r="CPH186" s="221"/>
      <c r="CPI186" s="221"/>
      <c r="CPJ186" s="221"/>
      <c r="CPK186" s="221"/>
      <c r="CPL186" s="221"/>
      <c r="CPM186" s="221"/>
      <c r="CPN186" s="221"/>
      <c r="CPO186" s="221"/>
      <c r="CPP186" s="221"/>
      <c r="CPQ186" s="221"/>
      <c r="CPR186" s="221"/>
      <c r="CPS186" s="221"/>
      <c r="CPT186" s="221"/>
      <c r="CPU186" s="221"/>
      <c r="CPV186" s="221"/>
      <c r="CPW186" s="221"/>
      <c r="CPX186" s="221"/>
      <c r="CPY186" s="221"/>
      <c r="CPZ186" s="221"/>
      <c r="CQA186" s="221"/>
      <c r="CQB186" s="221"/>
      <c r="CQC186" s="221"/>
      <c r="CQD186" s="221"/>
      <c r="CQE186" s="221"/>
      <c r="CQF186" s="221"/>
      <c r="CQG186" s="221"/>
      <c r="CQH186" s="221"/>
      <c r="CQI186" s="221"/>
      <c r="CQJ186" s="221"/>
      <c r="CQK186" s="221"/>
      <c r="CQL186" s="221"/>
      <c r="CQM186" s="221"/>
      <c r="CQN186" s="221"/>
      <c r="CQO186" s="221"/>
      <c r="CQP186" s="221"/>
      <c r="CQQ186" s="221"/>
      <c r="CQR186" s="221"/>
      <c r="CQS186" s="221"/>
      <c r="CQT186" s="221"/>
      <c r="CQU186" s="221"/>
      <c r="CQV186" s="221"/>
      <c r="CQW186" s="221"/>
      <c r="CQX186" s="221"/>
      <c r="CQY186" s="221"/>
      <c r="CQZ186" s="221"/>
      <c r="CRA186" s="221"/>
      <c r="CRB186" s="221"/>
      <c r="CRC186" s="221"/>
      <c r="CRD186" s="221"/>
      <c r="CRE186" s="221"/>
      <c r="CRF186" s="221"/>
      <c r="CRG186" s="221"/>
      <c r="CRH186" s="221"/>
      <c r="CRI186" s="221"/>
      <c r="CRJ186" s="221"/>
      <c r="CRK186" s="221"/>
      <c r="CRL186" s="221"/>
      <c r="CRM186" s="221"/>
      <c r="CRN186" s="221"/>
      <c r="CRO186" s="221"/>
      <c r="CRP186" s="221"/>
      <c r="CRQ186" s="221"/>
      <c r="CRR186" s="221"/>
      <c r="CRS186" s="221"/>
      <c r="CRT186" s="221"/>
      <c r="CRU186" s="221"/>
      <c r="CRV186" s="221"/>
      <c r="CRW186" s="221"/>
      <c r="CRX186" s="221"/>
      <c r="CRY186" s="221"/>
      <c r="CRZ186" s="221"/>
      <c r="CSA186" s="221"/>
      <c r="CSB186" s="221"/>
      <c r="CSC186" s="221"/>
      <c r="CSD186" s="221"/>
      <c r="CSE186" s="221"/>
      <c r="CSF186" s="221"/>
      <c r="CSG186" s="221"/>
      <c r="CSH186" s="221"/>
      <c r="CSI186" s="221"/>
      <c r="CSJ186" s="221"/>
      <c r="CSK186" s="221"/>
      <c r="CSL186" s="221"/>
      <c r="CSM186" s="221"/>
      <c r="CSN186" s="221"/>
      <c r="CSO186" s="221"/>
      <c r="CSP186" s="221"/>
      <c r="CSQ186" s="221"/>
      <c r="CSR186" s="221"/>
      <c r="CSS186" s="221"/>
      <c r="CST186" s="221"/>
      <c r="CSU186" s="221"/>
      <c r="CSV186" s="221"/>
      <c r="CSW186" s="221"/>
      <c r="CSX186" s="221"/>
      <c r="CSY186" s="221"/>
      <c r="CSZ186" s="221"/>
      <c r="CTA186" s="221"/>
      <c r="CTB186" s="221"/>
      <c r="CTC186" s="221"/>
      <c r="CTD186" s="221"/>
      <c r="CTE186" s="221"/>
      <c r="CTF186" s="221"/>
      <c r="CTG186" s="221"/>
      <c r="CTH186" s="221"/>
      <c r="CTI186" s="221"/>
      <c r="CTJ186" s="221"/>
      <c r="CTK186" s="221"/>
      <c r="CTL186" s="221"/>
      <c r="CTM186" s="221"/>
      <c r="CTN186" s="221"/>
      <c r="CTO186" s="221"/>
      <c r="CTP186" s="221"/>
      <c r="CTQ186" s="221"/>
      <c r="CTR186" s="221"/>
      <c r="CTS186" s="221"/>
      <c r="CTT186" s="221"/>
      <c r="CTU186" s="221"/>
      <c r="CTV186" s="221"/>
      <c r="CTW186" s="221"/>
      <c r="CTX186" s="221"/>
      <c r="CTY186" s="221"/>
      <c r="CTZ186" s="221"/>
      <c r="CUA186" s="221"/>
      <c r="CUB186" s="221"/>
      <c r="CUC186" s="221"/>
      <c r="CUD186" s="221"/>
      <c r="CUE186" s="221"/>
      <c r="CUF186" s="221"/>
      <c r="CUG186" s="221"/>
      <c r="CUH186" s="221"/>
      <c r="CUI186" s="221"/>
      <c r="CUJ186" s="221"/>
      <c r="CUK186" s="221"/>
      <c r="CUL186" s="221"/>
      <c r="CUM186" s="221"/>
      <c r="CUN186" s="221"/>
      <c r="CUO186" s="221"/>
      <c r="CUP186" s="221"/>
      <c r="CUQ186" s="221"/>
      <c r="CUR186" s="221"/>
      <c r="CUS186" s="221"/>
      <c r="CUT186" s="221"/>
      <c r="CUU186" s="221"/>
      <c r="CUV186" s="221"/>
      <c r="CUW186" s="221"/>
      <c r="CUX186" s="221"/>
      <c r="CUY186" s="221"/>
      <c r="CUZ186" s="221"/>
      <c r="CVA186" s="221"/>
      <c r="CVB186" s="221"/>
      <c r="CVC186" s="221"/>
      <c r="CVD186" s="221"/>
      <c r="CVE186" s="221"/>
      <c r="CVF186" s="221"/>
      <c r="CVG186" s="221"/>
      <c r="CVH186" s="221"/>
      <c r="CVI186" s="221"/>
      <c r="CVJ186" s="221"/>
      <c r="CVK186" s="221"/>
      <c r="CVL186" s="221"/>
      <c r="CVM186" s="221"/>
      <c r="CVN186" s="221"/>
      <c r="CVO186" s="221"/>
      <c r="CVP186" s="221"/>
      <c r="CVQ186" s="221"/>
      <c r="CVR186" s="221"/>
      <c r="CVS186" s="221"/>
      <c r="CVT186" s="221"/>
      <c r="CVU186" s="221"/>
      <c r="CVV186" s="221"/>
      <c r="CVW186" s="221"/>
      <c r="CVX186" s="221"/>
      <c r="CVY186" s="221"/>
      <c r="CVZ186" s="221"/>
      <c r="CWA186" s="221"/>
      <c r="CWB186" s="221"/>
      <c r="CWC186" s="221"/>
      <c r="CWD186" s="221"/>
      <c r="CWE186" s="221"/>
      <c r="CWF186" s="221"/>
      <c r="CWG186" s="221"/>
      <c r="CWH186" s="221"/>
      <c r="CWI186" s="221"/>
      <c r="CWJ186" s="221"/>
      <c r="CWK186" s="221"/>
      <c r="CWL186" s="221"/>
      <c r="CWM186" s="221"/>
      <c r="CWN186" s="221"/>
      <c r="CWO186" s="221"/>
      <c r="CWP186" s="221"/>
      <c r="CWQ186" s="221"/>
      <c r="CWR186" s="221"/>
      <c r="CWS186" s="221"/>
      <c r="CWT186" s="221"/>
      <c r="CWU186" s="221"/>
      <c r="CWV186" s="221"/>
      <c r="CWW186" s="221"/>
      <c r="CWX186" s="221"/>
      <c r="CWY186" s="221"/>
      <c r="CWZ186" s="221"/>
      <c r="CXA186" s="221"/>
      <c r="CXB186" s="221"/>
      <c r="CXC186" s="221"/>
      <c r="CXD186" s="221"/>
      <c r="CXE186" s="221"/>
      <c r="CXF186" s="221"/>
      <c r="CXG186" s="221"/>
      <c r="CXH186" s="221"/>
      <c r="CXI186" s="221"/>
      <c r="CXJ186" s="221"/>
      <c r="CXK186" s="221"/>
      <c r="CXL186" s="221"/>
      <c r="CXM186" s="221"/>
      <c r="CXN186" s="221"/>
      <c r="CXO186" s="221"/>
      <c r="CXP186" s="221"/>
      <c r="CXQ186" s="221"/>
      <c r="CXR186" s="221"/>
      <c r="CXS186" s="221"/>
      <c r="CXT186" s="221"/>
      <c r="CXU186" s="221"/>
      <c r="CXV186" s="221"/>
      <c r="CXW186" s="221"/>
      <c r="CXX186" s="221"/>
      <c r="CXY186" s="221"/>
      <c r="CXZ186" s="221"/>
      <c r="CYA186" s="221"/>
      <c r="CYB186" s="221"/>
      <c r="CYC186" s="221"/>
      <c r="CYD186" s="221"/>
      <c r="CYE186" s="221"/>
      <c r="CYF186" s="221"/>
      <c r="CYG186" s="221"/>
      <c r="CYH186" s="221"/>
      <c r="CYI186" s="221"/>
      <c r="CYJ186" s="221"/>
      <c r="CYK186" s="221"/>
      <c r="CYL186" s="221"/>
      <c r="CYM186" s="221"/>
      <c r="CYN186" s="221"/>
      <c r="CYO186" s="221"/>
      <c r="CYP186" s="221"/>
      <c r="CYQ186" s="221"/>
      <c r="CYR186" s="221"/>
      <c r="CYS186" s="221"/>
      <c r="CYT186" s="221"/>
      <c r="CYU186" s="221"/>
      <c r="CYV186" s="221"/>
      <c r="CYW186" s="221"/>
      <c r="CYX186" s="221"/>
      <c r="CYY186" s="221"/>
      <c r="CYZ186" s="221"/>
      <c r="CZA186" s="221"/>
      <c r="CZB186" s="221"/>
      <c r="CZC186" s="221"/>
      <c r="CZD186" s="221"/>
      <c r="CZE186" s="221"/>
      <c r="CZF186" s="221"/>
      <c r="CZG186" s="221"/>
      <c r="CZH186" s="221"/>
      <c r="CZI186" s="221"/>
      <c r="CZJ186" s="221"/>
      <c r="CZK186" s="221"/>
      <c r="CZL186" s="221"/>
      <c r="CZM186" s="221"/>
      <c r="CZN186" s="221"/>
      <c r="CZO186" s="221"/>
      <c r="CZP186" s="221"/>
      <c r="CZQ186" s="221"/>
      <c r="CZR186" s="221"/>
      <c r="CZS186" s="221"/>
      <c r="CZT186" s="221"/>
      <c r="CZU186" s="221"/>
      <c r="CZV186" s="221"/>
      <c r="CZW186" s="221"/>
      <c r="CZX186" s="221"/>
      <c r="CZY186" s="221"/>
      <c r="CZZ186" s="221"/>
      <c r="DAA186" s="221"/>
      <c r="DAB186" s="221"/>
      <c r="DAC186" s="221"/>
      <c r="DAD186" s="221"/>
      <c r="DAE186" s="221"/>
      <c r="DAF186" s="221"/>
      <c r="DAG186" s="221"/>
      <c r="DAH186" s="221"/>
      <c r="DAI186" s="221"/>
      <c r="DAJ186" s="221"/>
      <c r="DAK186" s="221"/>
      <c r="DAL186" s="221"/>
      <c r="DAM186" s="221"/>
      <c r="DAN186" s="221"/>
      <c r="DAO186" s="221"/>
      <c r="DAP186" s="221"/>
      <c r="DAQ186" s="221"/>
      <c r="DAR186" s="221"/>
      <c r="DAS186" s="221"/>
      <c r="DAT186" s="221"/>
      <c r="DAU186" s="221"/>
      <c r="DAV186" s="221"/>
      <c r="DAW186" s="221"/>
      <c r="DAX186" s="221"/>
      <c r="DAY186" s="221"/>
      <c r="DAZ186" s="221"/>
      <c r="DBA186" s="221"/>
      <c r="DBB186" s="221"/>
      <c r="DBC186" s="221"/>
      <c r="DBD186" s="221"/>
      <c r="DBE186" s="221"/>
      <c r="DBF186" s="221"/>
      <c r="DBG186" s="221"/>
      <c r="DBH186" s="221"/>
      <c r="DBI186" s="221"/>
      <c r="DBJ186" s="221"/>
      <c r="DBK186" s="221"/>
      <c r="DBL186" s="221"/>
      <c r="DBM186" s="221"/>
      <c r="DBN186" s="221"/>
      <c r="DBO186" s="221"/>
      <c r="DBP186" s="221"/>
      <c r="DBQ186" s="221"/>
      <c r="DBR186" s="221"/>
      <c r="DBS186" s="221"/>
      <c r="DBT186" s="221"/>
      <c r="DBU186" s="221"/>
      <c r="DBV186" s="221"/>
      <c r="DBW186" s="221"/>
      <c r="DBX186" s="221"/>
      <c r="DBY186" s="221"/>
      <c r="DBZ186" s="221"/>
      <c r="DCA186" s="221"/>
      <c r="DCB186" s="221"/>
      <c r="DCC186" s="221"/>
      <c r="DCD186" s="221"/>
      <c r="DCE186" s="221"/>
      <c r="DCF186" s="221"/>
      <c r="DCG186" s="221"/>
      <c r="DCH186" s="221"/>
      <c r="DCI186" s="221"/>
      <c r="DCJ186" s="221"/>
      <c r="DCK186" s="221"/>
      <c r="DCL186" s="221"/>
      <c r="DCM186" s="221"/>
      <c r="DCN186" s="221"/>
      <c r="DCO186" s="221"/>
      <c r="DCP186" s="221"/>
      <c r="DCQ186" s="221"/>
      <c r="DCR186" s="221"/>
      <c r="DCS186" s="221"/>
      <c r="DCT186" s="221"/>
      <c r="DCU186" s="221"/>
      <c r="DCV186" s="221"/>
      <c r="DCW186" s="221"/>
      <c r="DCX186" s="221"/>
      <c r="DCY186" s="221"/>
      <c r="DCZ186" s="221"/>
      <c r="DDA186" s="221"/>
      <c r="DDB186" s="221"/>
      <c r="DDC186" s="221"/>
      <c r="DDD186" s="221"/>
      <c r="DDE186" s="221"/>
      <c r="DDF186" s="221"/>
      <c r="DDG186" s="221"/>
      <c r="DDH186" s="221"/>
      <c r="DDI186" s="221"/>
      <c r="DDJ186" s="221"/>
      <c r="DDK186" s="221"/>
      <c r="DDL186" s="221"/>
      <c r="DDM186" s="221"/>
      <c r="DDN186" s="221"/>
      <c r="DDO186" s="221"/>
      <c r="DDP186" s="221"/>
      <c r="DDQ186" s="221"/>
      <c r="DDR186" s="221"/>
      <c r="DDS186" s="221"/>
      <c r="DDT186" s="221"/>
      <c r="DDU186" s="221"/>
      <c r="DDV186" s="221"/>
      <c r="DDW186" s="221"/>
      <c r="DDX186" s="221"/>
      <c r="DDY186" s="221"/>
      <c r="DDZ186" s="221"/>
      <c r="DEA186" s="221"/>
      <c r="DEB186" s="221"/>
      <c r="DEC186" s="221"/>
      <c r="DED186" s="221"/>
      <c r="DEE186" s="221"/>
      <c r="DEF186" s="221"/>
      <c r="DEG186" s="221"/>
      <c r="DEH186" s="221"/>
      <c r="DEI186" s="221"/>
      <c r="DEJ186" s="221"/>
      <c r="DEK186" s="221"/>
      <c r="DEL186" s="221"/>
      <c r="DEM186" s="221"/>
      <c r="DEN186" s="221"/>
      <c r="DEO186" s="221"/>
      <c r="DEP186" s="221"/>
      <c r="DEQ186" s="221"/>
      <c r="DER186" s="221"/>
      <c r="DES186" s="221"/>
      <c r="DET186" s="221"/>
      <c r="DEU186" s="221"/>
      <c r="DEV186" s="221"/>
      <c r="DEW186" s="221"/>
      <c r="DEX186" s="221"/>
      <c r="DEY186" s="221"/>
      <c r="DEZ186" s="221"/>
      <c r="DFA186" s="221"/>
      <c r="DFB186" s="221"/>
      <c r="DFC186" s="221"/>
      <c r="DFD186" s="221"/>
      <c r="DFE186" s="221"/>
      <c r="DFF186" s="221"/>
      <c r="DFG186" s="221"/>
      <c r="DFH186" s="221"/>
      <c r="DFI186" s="221"/>
      <c r="DFJ186" s="221"/>
      <c r="DFK186" s="221"/>
      <c r="DFL186" s="221"/>
      <c r="DFM186" s="221"/>
      <c r="DFN186" s="221"/>
      <c r="DFO186" s="221"/>
      <c r="DFP186" s="221"/>
      <c r="DFQ186" s="221"/>
      <c r="DFR186" s="221"/>
      <c r="DFS186" s="221"/>
      <c r="DFT186" s="221"/>
      <c r="DFU186" s="221"/>
      <c r="DFV186" s="221"/>
      <c r="DFW186" s="221"/>
      <c r="DFX186" s="221"/>
      <c r="DFY186" s="221"/>
      <c r="DFZ186" s="221"/>
      <c r="DGA186" s="221"/>
      <c r="DGB186" s="221"/>
      <c r="DGC186" s="221"/>
      <c r="DGD186" s="221"/>
      <c r="DGE186" s="221"/>
      <c r="DGF186" s="221"/>
      <c r="DGG186" s="221"/>
      <c r="DGH186" s="221"/>
      <c r="DGI186" s="221"/>
      <c r="DGJ186" s="221"/>
      <c r="DGK186" s="221"/>
      <c r="DGL186" s="221"/>
      <c r="DGM186" s="221"/>
      <c r="DGN186" s="221"/>
      <c r="DGO186" s="221"/>
      <c r="DGP186" s="221"/>
      <c r="DGQ186" s="221"/>
      <c r="DGR186" s="221"/>
      <c r="DGS186" s="221"/>
      <c r="DGT186" s="221"/>
      <c r="DGU186" s="221"/>
      <c r="DGV186" s="221"/>
      <c r="DGW186" s="221"/>
      <c r="DGX186" s="221"/>
      <c r="DGY186" s="221"/>
      <c r="DGZ186" s="221"/>
      <c r="DHA186" s="221"/>
      <c r="DHB186" s="221"/>
      <c r="DHC186" s="221"/>
      <c r="DHD186" s="221"/>
      <c r="DHE186" s="221"/>
      <c r="DHF186" s="221"/>
      <c r="DHG186" s="221"/>
      <c r="DHH186" s="221"/>
      <c r="DHI186" s="221"/>
      <c r="DHJ186" s="221"/>
      <c r="DHK186" s="221"/>
      <c r="DHL186" s="221"/>
      <c r="DHM186" s="221"/>
      <c r="DHN186" s="221"/>
      <c r="DHO186" s="221"/>
      <c r="DHP186" s="221"/>
      <c r="DHQ186" s="221"/>
      <c r="DHR186" s="221"/>
      <c r="DHS186" s="221"/>
      <c r="DHT186" s="221"/>
      <c r="DHU186" s="221"/>
      <c r="DHV186" s="221"/>
      <c r="DHW186" s="221"/>
      <c r="DHX186" s="221"/>
      <c r="DHY186" s="221"/>
      <c r="DHZ186" s="221"/>
      <c r="DIA186" s="221"/>
      <c r="DIB186" s="221"/>
      <c r="DIC186" s="221"/>
      <c r="DID186" s="221"/>
      <c r="DIE186" s="221"/>
      <c r="DIF186" s="221"/>
      <c r="DIG186" s="221"/>
      <c r="DIH186" s="221"/>
      <c r="DII186" s="221"/>
      <c r="DIJ186" s="221"/>
      <c r="DIK186" s="221"/>
      <c r="DIL186" s="221"/>
      <c r="DIM186" s="221"/>
      <c r="DIN186" s="221"/>
      <c r="DIO186" s="221"/>
      <c r="DIP186" s="221"/>
      <c r="DIQ186" s="221"/>
      <c r="DIR186" s="221"/>
      <c r="DIS186" s="221"/>
      <c r="DIT186" s="221"/>
      <c r="DIU186" s="221"/>
      <c r="DIV186" s="221"/>
      <c r="DIW186" s="221"/>
      <c r="DIX186" s="221"/>
      <c r="DIY186" s="221"/>
      <c r="DIZ186" s="221"/>
      <c r="DJA186" s="221"/>
      <c r="DJB186" s="221"/>
      <c r="DJC186" s="221"/>
      <c r="DJD186" s="221"/>
      <c r="DJE186" s="221"/>
      <c r="DJF186" s="221"/>
      <c r="DJG186" s="221"/>
      <c r="DJH186" s="221"/>
      <c r="DJI186" s="221"/>
      <c r="DJJ186" s="221"/>
      <c r="DJK186" s="221"/>
      <c r="DJL186" s="221"/>
      <c r="DJM186" s="221"/>
      <c r="DJN186" s="221"/>
      <c r="DJO186" s="221"/>
      <c r="DJP186" s="221"/>
      <c r="DJQ186" s="221"/>
      <c r="DJR186" s="221"/>
      <c r="DJS186" s="221"/>
      <c r="DJT186" s="221"/>
      <c r="DJU186" s="221"/>
      <c r="DJV186" s="221"/>
      <c r="DJW186" s="221"/>
      <c r="DJX186" s="221"/>
      <c r="DJY186" s="221"/>
      <c r="DJZ186" s="221"/>
      <c r="DKA186" s="221"/>
      <c r="DKB186" s="221"/>
      <c r="DKC186" s="221"/>
      <c r="DKD186" s="221"/>
      <c r="DKE186" s="221"/>
      <c r="DKF186" s="221"/>
      <c r="DKG186" s="221"/>
      <c r="DKH186" s="221"/>
      <c r="DKI186" s="221"/>
      <c r="DKJ186" s="221"/>
      <c r="DKK186" s="221"/>
      <c r="DKL186" s="221"/>
      <c r="DKM186" s="221"/>
      <c r="DKN186" s="221"/>
      <c r="DKO186" s="221"/>
      <c r="DKP186" s="221"/>
      <c r="DKQ186" s="221"/>
      <c r="DKR186" s="221"/>
      <c r="DKS186" s="221"/>
      <c r="DKT186" s="221"/>
      <c r="DKU186" s="221"/>
      <c r="DKV186" s="221"/>
      <c r="DKW186" s="221"/>
      <c r="DKX186" s="221"/>
      <c r="DKY186" s="221"/>
      <c r="DKZ186" s="221"/>
      <c r="DLA186" s="221"/>
      <c r="DLB186" s="221"/>
      <c r="DLC186" s="221"/>
      <c r="DLD186" s="221"/>
      <c r="DLE186" s="221"/>
      <c r="DLF186" s="221"/>
      <c r="DLG186" s="221"/>
      <c r="DLH186" s="221"/>
      <c r="DLI186" s="221"/>
      <c r="DLJ186" s="221"/>
      <c r="DLK186" s="221"/>
      <c r="DLL186" s="221"/>
      <c r="DLM186" s="221"/>
      <c r="DLN186" s="221"/>
      <c r="DLO186" s="221"/>
      <c r="DLP186" s="221"/>
      <c r="DLQ186" s="221"/>
      <c r="DLR186" s="221"/>
      <c r="DLS186" s="221"/>
      <c r="DLT186" s="221"/>
      <c r="DLU186" s="221"/>
      <c r="DLV186" s="221"/>
      <c r="DLW186" s="221"/>
      <c r="DLX186" s="221"/>
      <c r="DLY186" s="221"/>
      <c r="DLZ186" s="221"/>
      <c r="DMA186" s="221"/>
      <c r="DMB186" s="221"/>
      <c r="DMC186" s="221"/>
      <c r="DMD186" s="221"/>
      <c r="DME186" s="221"/>
      <c r="DMF186" s="221"/>
      <c r="DMG186" s="221"/>
      <c r="DMH186" s="221"/>
      <c r="DMI186" s="221"/>
      <c r="DMJ186" s="221"/>
      <c r="DMK186" s="221"/>
      <c r="DML186" s="221"/>
      <c r="DMM186" s="221"/>
      <c r="DMN186" s="221"/>
      <c r="DMO186" s="221"/>
      <c r="DMP186" s="221"/>
      <c r="DMQ186" s="221"/>
      <c r="DMR186" s="221"/>
      <c r="DMS186" s="221"/>
      <c r="DMT186" s="221"/>
      <c r="DMU186" s="221"/>
      <c r="DMV186" s="221"/>
      <c r="DMW186" s="221"/>
      <c r="DMX186" s="221"/>
      <c r="DMY186" s="221"/>
      <c r="DMZ186" s="221"/>
      <c r="DNA186" s="221"/>
      <c r="DNB186" s="221"/>
      <c r="DNC186" s="221"/>
      <c r="DND186" s="221"/>
      <c r="DNE186" s="221"/>
      <c r="DNF186" s="221"/>
      <c r="DNG186" s="221"/>
      <c r="DNH186" s="221"/>
      <c r="DNI186" s="221"/>
      <c r="DNJ186" s="221"/>
      <c r="DNK186" s="221"/>
      <c r="DNL186" s="221"/>
      <c r="DNM186" s="221"/>
      <c r="DNN186" s="221"/>
      <c r="DNO186" s="221"/>
      <c r="DNP186" s="221"/>
      <c r="DNQ186" s="221"/>
      <c r="DNR186" s="221"/>
      <c r="DNS186" s="221"/>
      <c r="DNT186" s="221"/>
      <c r="DNU186" s="221"/>
      <c r="DNV186" s="221"/>
      <c r="DNW186" s="221"/>
      <c r="DNX186" s="221"/>
      <c r="DNY186" s="221"/>
      <c r="DNZ186" s="221"/>
      <c r="DOA186" s="221"/>
      <c r="DOB186" s="221"/>
      <c r="DOC186" s="221"/>
      <c r="DOD186" s="221"/>
      <c r="DOE186" s="221"/>
      <c r="DOF186" s="221"/>
      <c r="DOG186" s="221"/>
      <c r="DOH186" s="221"/>
      <c r="DOI186" s="221"/>
      <c r="DOJ186" s="221"/>
      <c r="DOK186" s="221"/>
      <c r="DOL186" s="221"/>
      <c r="DOM186" s="221"/>
      <c r="DON186" s="221"/>
      <c r="DOO186" s="221"/>
      <c r="DOP186" s="221"/>
      <c r="DOQ186" s="221"/>
      <c r="DOR186" s="221"/>
      <c r="DOS186" s="221"/>
      <c r="DOT186" s="221"/>
      <c r="DOU186" s="221"/>
      <c r="DOV186" s="221"/>
      <c r="DOW186" s="221"/>
      <c r="DOX186" s="221"/>
      <c r="DOY186" s="221"/>
      <c r="DOZ186" s="221"/>
      <c r="DPA186" s="221"/>
      <c r="DPB186" s="221"/>
      <c r="DPC186" s="221"/>
      <c r="DPD186" s="221"/>
      <c r="DPE186" s="221"/>
      <c r="DPF186" s="221"/>
      <c r="DPG186" s="221"/>
      <c r="DPH186" s="221"/>
      <c r="DPI186" s="221"/>
      <c r="DPJ186" s="221"/>
      <c r="DPK186" s="221"/>
      <c r="DPL186" s="221"/>
      <c r="DPM186" s="221"/>
      <c r="DPN186" s="221"/>
      <c r="DPO186" s="221"/>
      <c r="DPP186" s="221"/>
      <c r="DPQ186" s="221"/>
      <c r="DPR186" s="221"/>
      <c r="DPS186" s="221"/>
      <c r="DPT186" s="221"/>
      <c r="DPU186" s="221"/>
      <c r="DPV186" s="221"/>
      <c r="DPW186" s="221"/>
      <c r="DPX186" s="221"/>
      <c r="DPY186" s="221"/>
      <c r="DPZ186" s="221"/>
      <c r="DQA186" s="221"/>
      <c r="DQB186" s="221"/>
      <c r="DQC186" s="221"/>
      <c r="DQD186" s="221"/>
      <c r="DQE186" s="221"/>
      <c r="DQF186" s="221"/>
      <c r="DQG186" s="221"/>
      <c r="DQH186" s="221"/>
      <c r="DQI186" s="221"/>
      <c r="DQJ186" s="221"/>
      <c r="DQK186" s="221"/>
      <c r="DQL186" s="221"/>
      <c r="DQM186" s="221"/>
      <c r="DQN186" s="221"/>
      <c r="DQO186" s="221"/>
      <c r="DQP186" s="221"/>
      <c r="DQQ186" s="221"/>
      <c r="DQR186" s="221"/>
      <c r="DQS186" s="221"/>
      <c r="DQT186" s="221"/>
      <c r="DQU186" s="221"/>
      <c r="DQV186" s="221"/>
      <c r="DQW186" s="221"/>
      <c r="DQX186" s="221"/>
      <c r="DQY186" s="221"/>
      <c r="DQZ186" s="221"/>
      <c r="DRA186" s="221"/>
      <c r="DRB186" s="221"/>
      <c r="DRC186" s="221"/>
      <c r="DRD186" s="221"/>
      <c r="DRE186" s="221"/>
      <c r="DRF186" s="221"/>
      <c r="DRG186" s="221"/>
      <c r="DRH186" s="221"/>
      <c r="DRI186" s="221"/>
      <c r="DRJ186" s="221"/>
      <c r="DRK186" s="221"/>
      <c r="DRL186" s="221"/>
      <c r="DRM186" s="221"/>
      <c r="DRN186" s="221"/>
      <c r="DRO186" s="221"/>
      <c r="DRP186" s="221"/>
      <c r="DRQ186" s="221"/>
      <c r="DRR186" s="221"/>
      <c r="DRS186" s="221"/>
      <c r="DRT186" s="221"/>
      <c r="DRU186" s="221"/>
      <c r="DRV186" s="221"/>
      <c r="DRW186" s="221"/>
      <c r="DRX186" s="221"/>
      <c r="DRY186" s="221"/>
      <c r="DRZ186" s="221"/>
      <c r="DSA186" s="221"/>
      <c r="DSB186" s="221"/>
      <c r="DSC186" s="221"/>
      <c r="DSD186" s="221"/>
      <c r="DSE186" s="221"/>
      <c r="DSF186" s="221"/>
      <c r="DSG186" s="221"/>
      <c r="DSH186" s="221"/>
      <c r="DSI186" s="221"/>
      <c r="DSJ186" s="221"/>
      <c r="DSK186" s="221"/>
      <c r="DSL186" s="221"/>
      <c r="DSM186" s="221"/>
      <c r="DSN186" s="221"/>
      <c r="DSO186" s="221"/>
      <c r="DSP186" s="221"/>
      <c r="DSQ186" s="221"/>
      <c r="DSR186" s="221"/>
      <c r="DSS186" s="221"/>
      <c r="DST186" s="221"/>
      <c r="DSU186" s="221"/>
      <c r="DSV186" s="221"/>
      <c r="DSW186" s="221"/>
      <c r="DSX186" s="221"/>
      <c r="DSY186" s="221"/>
      <c r="DSZ186" s="221"/>
      <c r="DTA186" s="221"/>
      <c r="DTB186" s="221"/>
      <c r="DTC186" s="221"/>
      <c r="DTD186" s="221"/>
      <c r="DTE186" s="221"/>
      <c r="DTF186" s="221"/>
      <c r="DTG186" s="221"/>
      <c r="DTH186" s="221"/>
      <c r="DTI186" s="221"/>
      <c r="DTJ186" s="221"/>
      <c r="DTK186" s="221"/>
      <c r="DTL186" s="221"/>
      <c r="DTM186" s="221"/>
      <c r="DTN186" s="221"/>
      <c r="DTO186" s="221"/>
      <c r="DTP186" s="221"/>
      <c r="DTQ186" s="221"/>
      <c r="DTR186" s="221"/>
      <c r="DTS186" s="221"/>
      <c r="DTT186" s="221"/>
      <c r="DTU186" s="221"/>
      <c r="DTV186" s="221"/>
      <c r="DTW186" s="221"/>
      <c r="DTX186" s="221"/>
      <c r="DTY186" s="221"/>
      <c r="DTZ186" s="221"/>
      <c r="DUA186" s="221"/>
      <c r="DUB186" s="221"/>
      <c r="DUC186" s="221"/>
      <c r="DUD186" s="221"/>
      <c r="DUE186" s="221"/>
      <c r="DUF186" s="221"/>
      <c r="DUG186" s="221"/>
      <c r="DUH186" s="221"/>
      <c r="DUI186" s="221"/>
      <c r="DUJ186" s="221"/>
      <c r="DUK186" s="221"/>
      <c r="DUL186" s="221"/>
      <c r="DUM186" s="221"/>
      <c r="DUN186" s="221"/>
      <c r="DUO186" s="221"/>
      <c r="DUP186" s="221"/>
      <c r="DUQ186" s="221"/>
      <c r="DUR186" s="221"/>
      <c r="DUS186" s="221"/>
      <c r="DUT186" s="221"/>
      <c r="DUU186" s="221"/>
      <c r="DUV186" s="221"/>
      <c r="DUW186" s="221"/>
      <c r="DUX186" s="221"/>
      <c r="DUY186" s="221"/>
      <c r="DUZ186" s="221"/>
      <c r="DVA186" s="221"/>
      <c r="DVB186" s="221"/>
      <c r="DVC186" s="221"/>
      <c r="DVD186" s="221"/>
      <c r="DVE186" s="221"/>
      <c r="DVF186" s="221"/>
      <c r="DVG186" s="221"/>
      <c r="DVH186" s="221"/>
      <c r="DVI186" s="221"/>
      <c r="DVJ186" s="221"/>
      <c r="DVK186" s="221"/>
      <c r="DVL186" s="221"/>
      <c r="DVM186" s="221"/>
      <c r="DVN186" s="221"/>
      <c r="DVO186" s="221"/>
      <c r="DVP186" s="221"/>
      <c r="DVQ186" s="221"/>
      <c r="DVR186" s="221"/>
      <c r="DVS186" s="221"/>
      <c r="DVT186" s="221"/>
      <c r="DVU186" s="221"/>
      <c r="DVV186" s="221"/>
      <c r="DVW186" s="221"/>
      <c r="DVX186" s="221"/>
      <c r="DVY186" s="221"/>
      <c r="DVZ186" s="221"/>
      <c r="DWA186" s="221"/>
      <c r="DWB186" s="221"/>
      <c r="DWC186" s="221"/>
      <c r="DWD186" s="221"/>
      <c r="DWE186" s="221"/>
      <c r="DWF186" s="221"/>
      <c r="DWG186" s="221"/>
      <c r="DWH186" s="221"/>
      <c r="DWI186" s="221"/>
      <c r="DWJ186" s="221"/>
      <c r="DWK186" s="221"/>
      <c r="DWL186" s="221"/>
      <c r="DWM186" s="221"/>
      <c r="DWN186" s="221"/>
      <c r="DWO186" s="221"/>
      <c r="DWP186" s="221"/>
      <c r="DWQ186" s="221"/>
      <c r="DWR186" s="221"/>
      <c r="DWS186" s="221"/>
      <c r="DWT186" s="221"/>
      <c r="DWU186" s="221"/>
      <c r="DWV186" s="221"/>
      <c r="DWW186" s="221"/>
      <c r="DWX186" s="221"/>
      <c r="DWY186" s="221"/>
      <c r="DWZ186" s="221"/>
      <c r="DXA186" s="221"/>
      <c r="DXB186" s="221"/>
      <c r="DXC186" s="221"/>
      <c r="DXD186" s="221"/>
      <c r="DXE186" s="221"/>
      <c r="DXF186" s="221"/>
      <c r="DXG186" s="221"/>
      <c r="DXH186" s="221"/>
      <c r="DXI186" s="221"/>
      <c r="DXJ186" s="221"/>
      <c r="DXK186" s="221"/>
      <c r="DXL186" s="221"/>
      <c r="DXM186" s="221"/>
      <c r="DXN186" s="221"/>
      <c r="DXO186" s="221"/>
      <c r="DXP186" s="221"/>
      <c r="DXQ186" s="221"/>
      <c r="DXR186" s="221"/>
      <c r="DXS186" s="221"/>
      <c r="DXT186" s="221"/>
      <c r="DXU186" s="221"/>
      <c r="DXV186" s="221"/>
      <c r="DXW186" s="221"/>
      <c r="DXX186" s="221"/>
      <c r="DXY186" s="221"/>
      <c r="DXZ186" s="221"/>
      <c r="DYA186" s="221"/>
      <c r="DYB186" s="221"/>
      <c r="DYC186" s="221"/>
      <c r="DYD186" s="221"/>
      <c r="DYE186" s="221"/>
      <c r="DYF186" s="221"/>
      <c r="DYG186" s="221"/>
      <c r="DYH186" s="221"/>
      <c r="DYI186" s="221"/>
      <c r="DYJ186" s="221"/>
      <c r="DYK186" s="221"/>
      <c r="DYL186" s="221"/>
      <c r="DYM186" s="221"/>
      <c r="DYN186" s="221"/>
      <c r="DYO186" s="221"/>
      <c r="DYP186" s="221"/>
      <c r="DYQ186" s="221"/>
      <c r="DYR186" s="221"/>
      <c r="DYS186" s="221"/>
      <c r="DYT186" s="221"/>
      <c r="DYU186" s="221"/>
      <c r="DYV186" s="221"/>
      <c r="DYW186" s="221"/>
      <c r="DYX186" s="221"/>
      <c r="DYY186" s="221"/>
      <c r="DYZ186" s="221"/>
      <c r="DZA186" s="221"/>
      <c r="DZB186" s="221"/>
      <c r="DZC186" s="221"/>
      <c r="DZD186" s="221"/>
      <c r="DZE186" s="221"/>
      <c r="DZF186" s="221"/>
      <c r="DZG186" s="221"/>
      <c r="DZH186" s="221"/>
      <c r="DZI186" s="221"/>
      <c r="DZJ186" s="221"/>
      <c r="DZK186" s="221"/>
      <c r="DZL186" s="221"/>
      <c r="DZM186" s="221"/>
      <c r="DZN186" s="221"/>
      <c r="DZO186" s="221"/>
      <c r="DZP186" s="221"/>
      <c r="DZQ186" s="221"/>
      <c r="DZR186" s="221"/>
      <c r="DZS186" s="221"/>
      <c r="DZT186" s="221"/>
      <c r="DZU186" s="221"/>
      <c r="DZV186" s="221"/>
      <c r="DZW186" s="221"/>
      <c r="DZX186" s="221"/>
      <c r="DZY186" s="221"/>
      <c r="DZZ186" s="221"/>
      <c r="EAA186" s="221"/>
      <c r="EAB186" s="221"/>
      <c r="EAC186" s="221"/>
      <c r="EAD186" s="221"/>
      <c r="EAE186" s="221"/>
      <c r="EAF186" s="221"/>
      <c r="EAG186" s="221"/>
      <c r="EAH186" s="221"/>
      <c r="EAI186" s="221"/>
      <c r="EAJ186" s="221"/>
      <c r="EAK186" s="221"/>
      <c r="EAL186" s="221"/>
      <c r="EAM186" s="221"/>
      <c r="EAN186" s="221"/>
      <c r="EAO186" s="221"/>
      <c r="EAP186" s="221"/>
      <c r="EAQ186" s="221"/>
      <c r="EAR186" s="221"/>
      <c r="EAS186" s="221"/>
      <c r="EAT186" s="221"/>
      <c r="EAU186" s="221"/>
      <c r="EAV186" s="221"/>
      <c r="EAW186" s="221"/>
      <c r="EAX186" s="221"/>
      <c r="EAY186" s="221"/>
      <c r="EAZ186" s="221"/>
      <c r="EBA186" s="221"/>
      <c r="EBB186" s="221"/>
      <c r="EBC186" s="221"/>
      <c r="EBD186" s="221"/>
      <c r="EBE186" s="221"/>
      <c r="EBF186" s="221"/>
      <c r="EBG186" s="221"/>
      <c r="EBH186" s="221"/>
      <c r="EBI186" s="221"/>
      <c r="EBJ186" s="221"/>
      <c r="EBK186" s="221"/>
      <c r="EBL186" s="221"/>
      <c r="EBM186" s="221"/>
      <c r="EBN186" s="221"/>
      <c r="EBO186" s="221"/>
      <c r="EBP186" s="221"/>
      <c r="EBQ186" s="221"/>
      <c r="EBR186" s="221"/>
      <c r="EBS186" s="221"/>
      <c r="EBT186" s="221"/>
      <c r="EBU186" s="221"/>
      <c r="EBV186" s="221"/>
      <c r="EBW186" s="221"/>
      <c r="EBX186" s="221"/>
      <c r="EBY186" s="221"/>
      <c r="EBZ186" s="221"/>
      <c r="ECA186" s="221"/>
      <c r="ECB186" s="221"/>
      <c r="ECC186" s="221"/>
      <c r="ECD186" s="221"/>
      <c r="ECE186" s="221"/>
      <c r="ECF186" s="221"/>
      <c r="ECG186" s="221"/>
      <c r="ECH186" s="221"/>
      <c r="ECI186" s="221"/>
      <c r="ECJ186" s="221"/>
      <c r="ECK186" s="221"/>
      <c r="ECL186" s="221"/>
      <c r="ECM186" s="221"/>
      <c r="ECN186" s="221"/>
      <c r="ECO186" s="221"/>
      <c r="ECP186" s="221"/>
      <c r="ECQ186" s="221"/>
      <c r="ECR186" s="221"/>
      <c r="ECS186" s="221"/>
      <c r="ECT186" s="221"/>
      <c r="ECU186" s="221"/>
      <c r="ECV186" s="221"/>
      <c r="ECW186" s="221"/>
      <c r="ECX186" s="221"/>
      <c r="ECY186" s="221"/>
      <c r="ECZ186" s="221"/>
      <c r="EDA186" s="221"/>
      <c r="EDB186" s="221"/>
      <c r="EDC186" s="221"/>
      <c r="EDD186" s="221"/>
      <c r="EDE186" s="221"/>
      <c r="EDF186" s="221"/>
      <c r="EDG186" s="221"/>
      <c r="EDH186" s="221"/>
      <c r="EDI186" s="221"/>
      <c r="EDJ186" s="221"/>
      <c r="EDK186" s="221"/>
      <c r="EDL186" s="221"/>
      <c r="EDM186" s="221"/>
      <c r="EDN186" s="221"/>
      <c r="EDO186" s="221"/>
      <c r="EDP186" s="221"/>
      <c r="EDQ186" s="221"/>
      <c r="EDR186" s="221"/>
      <c r="EDS186" s="221"/>
      <c r="EDT186" s="221"/>
      <c r="EDU186" s="221"/>
      <c r="EDV186" s="221"/>
      <c r="EDW186" s="221"/>
      <c r="EDX186" s="221"/>
      <c r="EDY186" s="221"/>
      <c r="EDZ186" s="221"/>
      <c r="EEA186" s="221"/>
      <c r="EEB186" s="221"/>
      <c r="EEC186" s="221"/>
      <c r="EED186" s="221"/>
      <c r="EEE186" s="221"/>
      <c r="EEF186" s="221"/>
      <c r="EEG186" s="221"/>
      <c r="EEH186" s="221"/>
      <c r="EEI186" s="221"/>
      <c r="EEJ186" s="221"/>
      <c r="EEK186" s="221"/>
      <c r="EEL186" s="221"/>
      <c r="EEM186" s="221"/>
      <c r="EEN186" s="221"/>
      <c r="EEO186" s="221"/>
      <c r="EEP186" s="221"/>
      <c r="EEQ186" s="221"/>
      <c r="EER186" s="221"/>
      <c r="EES186" s="221"/>
      <c r="EET186" s="221"/>
      <c r="EEU186" s="221"/>
      <c r="EEV186" s="221"/>
      <c r="EEW186" s="221"/>
      <c r="EEX186" s="221"/>
      <c r="EEY186" s="221"/>
      <c r="EEZ186" s="221"/>
      <c r="EFA186" s="221"/>
      <c r="EFB186" s="221"/>
      <c r="EFC186" s="221"/>
      <c r="EFD186" s="221"/>
      <c r="EFE186" s="221"/>
      <c r="EFF186" s="221"/>
      <c r="EFG186" s="221"/>
      <c r="EFH186" s="221"/>
      <c r="EFI186" s="221"/>
      <c r="EFJ186" s="221"/>
      <c r="EFK186" s="221"/>
      <c r="EFL186" s="221"/>
      <c r="EFM186" s="221"/>
      <c r="EFN186" s="221"/>
      <c r="EFO186" s="221"/>
      <c r="EFP186" s="221"/>
      <c r="EFQ186" s="221"/>
      <c r="EFR186" s="221"/>
      <c r="EFS186" s="221"/>
      <c r="EFT186" s="221"/>
      <c r="EFU186" s="221"/>
      <c r="EFV186" s="221"/>
      <c r="EFW186" s="221"/>
      <c r="EFX186" s="221"/>
      <c r="EFY186" s="221"/>
      <c r="EFZ186" s="221"/>
      <c r="EGA186" s="221"/>
      <c r="EGB186" s="221"/>
      <c r="EGC186" s="221"/>
      <c r="EGD186" s="221"/>
      <c r="EGE186" s="221"/>
      <c r="EGF186" s="221"/>
      <c r="EGG186" s="221"/>
      <c r="EGH186" s="221"/>
      <c r="EGI186" s="221"/>
      <c r="EGJ186" s="221"/>
      <c r="EGK186" s="221"/>
      <c r="EGL186" s="221"/>
      <c r="EGM186" s="221"/>
      <c r="EGN186" s="221"/>
      <c r="EGO186" s="221"/>
      <c r="EGP186" s="221"/>
      <c r="EGQ186" s="221"/>
      <c r="EGR186" s="221"/>
      <c r="EGS186" s="221"/>
      <c r="EGT186" s="221"/>
      <c r="EGU186" s="221"/>
      <c r="EGV186" s="221"/>
      <c r="EGW186" s="221"/>
      <c r="EGX186" s="221"/>
      <c r="EGY186" s="221"/>
      <c r="EGZ186" s="221"/>
      <c r="EHA186" s="221"/>
      <c r="EHB186" s="221"/>
      <c r="EHC186" s="221"/>
      <c r="EHD186" s="221"/>
      <c r="EHE186" s="221"/>
      <c r="EHF186" s="221"/>
      <c r="EHG186" s="221"/>
      <c r="EHH186" s="221"/>
      <c r="EHI186" s="221"/>
      <c r="EHJ186" s="221"/>
      <c r="EHK186" s="221"/>
      <c r="EHL186" s="221"/>
      <c r="EHM186" s="221"/>
      <c r="EHN186" s="221"/>
      <c r="EHO186" s="221"/>
      <c r="EHP186" s="221"/>
      <c r="EHQ186" s="221"/>
      <c r="EHR186" s="221"/>
      <c r="EHS186" s="221"/>
      <c r="EHT186" s="221"/>
      <c r="EHU186" s="221"/>
      <c r="EHV186" s="221"/>
      <c r="EHW186" s="221"/>
      <c r="EHX186" s="221"/>
      <c r="EHY186" s="221"/>
      <c r="EHZ186" s="221"/>
      <c r="EIA186" s="221"/>
      <c r="EIB186" s="221"/>
      <c r="EIC186" s="221"/>
      <c r="EID186" s="221"/>
      <c r="EIE186" s="221"/>
      <c r="EIF186" s="221"/>
      <c r="EIG186" s="221"/>
      <c r="EIH186" s="221"/>
      <c r="EII186" s="221"/>
      <c r="EIJ186" s="221"/>
      <c r="EIK186" s="221"/>
      <c r="EIL186" s="221"/>
      <c r="EIM186" s="221"/>
      <c r="EIN186" s="221"/>
      <c r="EIO186" s="221"/>
      <c r="EIP186" s="221"/>
      <c r="EIQ186" s="221"/>
      <c r="EIR186" s="221"/>
      <c r="EIS186" s="221"/>
      <c r="EIT186" s="221"/>
      <c r="EIU186" s="221"/>
      <c r="EIV186" s="221"/>
      <c r="EIW186" s="221"/>
      <c r="EIX186" s="221"/>
      <c r="EIY186" s="221"/>
      <c r="EIZ186" s="221"/>
      <c r="EJA186" s="221"/>
      <c r="EJB186" s="221"/>
      <c r="EJC186" s="221"/>
      <c r="EJD186" s="221"/>
      <c r="EJE186" s="221"/>
      <c r="EJF186" s="221"/>
      <c r="EJG186" s="221"/>
      <c r="EJH186" s="221"/>
      <c r="EJI186" s="221"/>
      <c r="EJJ186" s="221"/>
      <c r="EJK186" s="221"/>
      <c r="EJL186" s="221"/>
      <c r="EJM186" s="221"/>
      <c r="EJN186" s="221"/>
      <c r="EJO186" s="221"/>
      <c r="EJP186" s="221"/>
      <c r="EJQ186" s="221"/>
      <c r="EJR186" s="221"/>
      <c r="EJS186" s="221"/>
      <c r="EJT186" s="221"/>
      <c r="EJU186" s="221"/>
      <c r="EJV186" s="221"/>
      <c r="EJW186" s="221"/>
      <c r="EJX186" s="221"/>
      <c r="EJY186" s="221"/>
      <c r="EJZ186" s="221"/>
      <c r="EKA186" s="221"/>
      <c r="EKB186" s="221"/>
      <c r="EKC186" s="221"/>
      <c r="EKD186" s="221"/>
      <c r="EKE186" s="221"/>
      <c r="EKF186" s="221"/>
      <c r="EKG186" s="221"/>
      <c r="EKH186" s="221"/>
      <c r="EKI186" s="221"/>
      <c r="EKJ186" s="221"/>
      <c r="EKK186" s="221"/>
      <c r="EKL186" s="221"/>
      <c r="EKM186" s="221"/>
      <c r="EKN186" s="221"/>
      <c r="EKO186" s="221"/>
      <c r="EKP186" s="221"/>
      <c r="EKQ186" s="221"/>
      <c r="EKR186" s="221"/>
      <c r="EKS186" s="221"/>
      <c r="EKT186" s="221"/>
      <c r="EKU186" s="221"/>
      <c r="EKV186" s="221"/>
      <c r="EKW186" s="221"/>
      <c r="EKX186" s="221"/>
      <c r="EKY186" s="221"/>
      <c r="EKZ186" s="221"/>
      <c r="ELA186" s="221"/>
      <c r="ELB186" s="221"/>
      <c r="ELC186" s="221"/>
      <c r="ELD186" s="221"/>
      <c r="ELE186" s="221"/>
      <c r="ELF186" s="221"/>
      <c r="ELG186" s="221"/>
      <c r="ELH186" s="221"/>
      <c r="ELI186" s="221"/>
      <c r="ELJ186" s="221"/>
      <c r="ELK186" s="221"/>
      <c r="ELL186" s="221"/>
      <c r="ELM186" s="221"/>
      <c r="ELN186" s="221"/>
      <c r="ELO186" s="221"/>
      <c r="ELP186" s="221"/>
      <c r="ELQ186" s="221"/>
      <c r="ELR186" s="221"/>
      <c r="ELS186" s="221"/>
      <c r="ELT186" s="221"/>
      <c r="ELU186" s="221"/>
      <c r="ELV186" s="221"/>
      <c r="ELW186" s="221"/>
      <c r="ELX186" s="221"/>
      <c r="ELY186" s="221"/>
      <c r="ELZ186" s="221"/>
      <c r="EMA186" s="221"/>
      <c r="EMB186" s="221"/>
      <c r="EMC186" s="221"/>
      <c r="EMD186" s="221"/>
      <c r="EME186" s="221"/>
      <c r="EMF186" s="221"/>
      <c r="EMG186" s="221"/>
      <c r="EMH186" s="221"/>
      <c r="EMI186" s="221"/>
      <c r="EMJ186" s="221"/>
      <c r="EMK186" s="221"/>
      <c r="EML186" s="221"/>
      <c r="EMM186" s="221"/>
      <c r="EMN186" s="221"/>
      <c r="EMO186" s="221"/>
      <c r="EMP186" s="221"/>
      <c r="EMQ186" s="221"/>
      <c r="EMR186" s="221"/>
      <c r="EMS186" s="221"/>
      <c r="EMT186" s="221"/>
      <c r="EMU186" s="221"/>
      <c r="EMV186" s="221"/>
      <c r="EMW186" s="221"/>
      <c r="EMX186" s="221"/>
      <c r="EMY186" s="221"/>
      <c r="EMZ186" s="221"/>
      <c r="ENA186" s="221"/>
      <c r="ENB186" s="221"/>
      <c r="ENC186" s="221"/>
      <c r="END186" s="221"/>
      <c r="ENE186" s="221"/>
      <c r="ENF186" s="221"/>
      <c r="ENG186" s="221"/>
      <c r="ENH186" s="221"/>
      <c r="ENI186" s="221"/>
      <c r="ENJ186" s="221"/>
      <c r="ENK186" s="221"/>
      <c r="ENL186" s="221"/>
      <c r="ENM186" s="221"/>
      <c r="ENN186" s="221"/>
      <c r="ENO186" s="221"/>
      <c r="ENP186" s="221"/>
      <c r="ENQ186" s="221"/>
      <c r="ENR186" s="221"/>
      <c r="ENS186" s="221"/>
      <c r="ENT186" s="221"/>
      <c r="ENU186" s="221"/>
      <c r="ENV186" s="221"/>
      <c r="ENW186" s="221"/>
      <c r="ENX186" s="221"/>
      <c r="ENY186" s="221"/>
      <c r="ENZ186" s="221"/>
      <c r="EOA186" s="221"/>
      <c r="EOB186" s="221"/>
      <c r="EOC186" s="221"/>
      <c r="EOD186" s="221"/>
      <c r="EOE186" s="221"/>
      <c r="EOF186" s="221"/>
      <c r="EOG186" s="221"/>
      <c r="EOH186" s="221"/>
      <c r="EOI186" s="221"/>
      <c r="EOJ186" s="221"/>
      <c r="EOK186" s="221"/>
      <c r="EOL186" s="221"/>
      <c r="EOM186" s="221"/>
      <c r="EON186" s="221"/>
      <c r="EOO186" s="221"/>
      <c r="EOP186" s="221"/>
      <c r="EOQ186" s="221"/>
      <c r="EOR186" s="221"/>
      <c r="EOS186" s="221"/>
      <c r="EOT186" s="221"/>
      <c r="EOU186" s="221"/>
      <c r="EOV186" s="221"/>
      <c r="EOW186" s="221"/>
      <c r="EOX186" s="221"/>
      <c r="EOY186" s="221"/>
      <c r="EOZ186" s="221"/>
      <c r="EPA186" s="221"/>
      <c r="EPB186" s="221"/>
      <c r="EPC186" s="221"/>
      <c r="EPD186" s="221"/>
      <c r="EPE186" s="221"/>
      <c r="EPF186" s="221"/>
      <c r="EPG186" s="221"/>
      <c r="EPH186" s="221"/>
      <c r="EPI186" s="221"/>
      <c r="EPJ186" s="221"/>
      <c r="EPK186" s="221"/>
      <c r="EPL186" s="221"/>
      <c r="EPM186" s="221"/>
      <c r="EPN186" s="221"/>
      <c r="EPO186" s="221"/>
      <c r="EPP186" s="221"/>
      <c r="EPQ186" s="221"/>
      <c r="EPR186" s="221"/>
      <c r="EPS186" s="221"/>
      <c r="EPT186" s="221"/>
      <c r="EPU186" s="221"/>
      <c r="EPV186" s="221"/>
      <c r="EPW186" s="221"/>
      <c r="EPX186" s="221"/>
      <c r="EPY186" s="221"/>
      <c r="EPZ186" s="221"/>
      <c r="EQA186" s="221"/>
      <c r="EQB186" s="221"/>
      <c r="EQC186" s="221"/>
      <c r="EQD186" s="221"/>
      <c r="EQE186" s="221"/>
      <c r="EQF186" s="221"/>
      <c r="EQG186" s="221"/>
      <c r="EQH186" s="221"/>
      <c r="EQI186" s="221"/>
      <c r="EQJ186" s="221"/>
      <c r="EQK186" s="221"/>
      <c r="EQL186" s="221"/>
      <c r="EQM186" s="221"/>
      <c r="EQN186" s="221"/>
      <c r="EQO186" s="221"/>
      <c r="EQP186" s="221"/>
      <c r="EQQ186" s="221"/>
      <c r="EQR186" s="221"/>
      <c r="EQS186" s="221"/>
      <c r="EQT186" s="221"/>
      <c r="EQU186" s="221"/>
      <c r="EQV186" s="221"/>
      <c r="EQW186" s="221"/>
      <c r="EQX186" s="221"/>
      <c r="EQY186" s="221"/>
      <c r="EQZ186" s="221"/>
      <c r="ERA186" s="221"/>
      <c r="ERB186" s="221"/>
      <c r="ERC186" s="221"/>
      <c r="ERD186" s="221"/>
      <c r="ERE186" s="221"/>
      <c r="ERF186" s="221"/>
      <c r="ERG186" s="221"/>
      <c r="ERH186" s="221"/>
      <c r="ERI186" s="221"/>
      <c r="ERJ186" s="221"/>
      <c r="ERK186" s="221"/>
      <c r="ERL186" s="221"/>
      <c r="ERM186" s="221"/>
      <c r="ERN186" s="221"/>
      <c r="ERO186" s="221"/>
      <c r="ERP186" s="221"/>
      <c r="ERQ186" s="221"/>
      <c r="ERR186" s="221"/>
      <c r="ERS186" s="221"/>
      <c r="ERT186" s="221"/>
      <c r="ERU186" s="221"/>
      <c r="ERV186" s="221"/>
      <c r="ERW186" s="221"/>
      <c r="ERX186" s="221"/>
      <c r="ERY186" s="221"/>
      <c r="ERZ186" s="221"/>
      <c r="ESA186" s="221"/>
      <c r="ESB186" s="221"/>
      <c r="ESC186" s="221"/>
      <c r="ESD186" s="221"/>
      <c r="ESE186" s="221"/>
      <c r="ESF186" s="221"/>
      <c r="ESG186" s="221"/>
      <c r="ESH186" s="221"/>
      <c r="ESI186" s="221"/>
      <c r="ESJ186" s="221"/>
      <c r="ESK186" s="221"/>
      <c r="ESL186" s="221"/>
      <c r="ESM186" s="221"/>
      <c r="ESN186" s="221"/>
      <c r="ESO186" s="221"/>
      <c r="ESP186" s="221"/>
      <c r="ESQ186" s="221"/>
      <c r="ESR186" s="221"/>
      <c r="ESS186" s="221"/>
      <c r="EST186" s="221"/>
      <c r="ESU186" s="221"/>
      <c r="ESV186" s="221"/>
      <c r="ESW186" s="221"/>
      <c r="ESX186" s="221"/>
      <c r="ESY186" s="221"/>
      <c r="ESZ186" s="221"/>
      <c r="ETA186" s="221"/>
      <c r="ETB186" s="221"/>
      <c r="ETC186" s="221"/>
      <c r="ETD186" s="221"/>
      <c r="ETE186" s="221"/>
      <c r="ETF186" s="221"/>
      <c r="ETG186" s="221"/>
      <c r="ETH186" s="221"/>
      <c r="ETI186" s="221"/>
      <c r="ETJ186" s="221"/>
      <c r="ETK186" s="221"/>
      <c r="ETL186" s="221"/>
      <c r="ETM186" s="221"/>
      <c r="ETN186" s="221"/>
      <c r="ETO186" s="221"/>
      <c r="ETP186" s="221"/>
      <c r="ETQ186" s="221"/>
      <c r="ETR186" s="221"/>
      <c r="ETS186" s="221"/>
      <c r="ETT186" s="221"/>
      <c r="ETU186" s="221"/>
      <c r="ETV186" s="221"/>
      <c r="ETW186" s="221"/>
      <c r="ETX186" s="221"/>
      <c r="ETY186" s="221"/>
      <c r="ETZ186" s="221"/>
      <c r="EUA186" s="221"/>
      <c r="EUB186" s="221"/>
      <c r="EUC186" s="221"/>
      <c r="EUD186" s="221"/>
      <c r="EUE186" s="221"/>
      <c r="EUF186" s="221"/>
      <c r="EUG186" s="221"/>
      <c r="EUH186" s="221"/>
      <c r="EUI186" s="221"/>
      <c r="EUJ186" s="221"/>
      <c r="EUK186" s="221"/>
      <c r="EUL186" s="221"/>
      <c r="EUM186" s="221"/>
      <c r="EUN186" s="221"/>
      <c r="EUO186" s="221"/>
      <c r="EUP186" s="221"/>
      <c r="EUQ186" s="221"/>
      <c r="EUR186" s="221"/>
      <c r="EUS186" s="221"/>
      <c r="EUT186" s="221"/>
      <c r="EUU186" s="221"/>
      <c r="EUV186" s="221"/>
      <c r="EUW186" s="221"/>
      <c r="EUX186" s="221"/>
      <c r="EUY186" s="221"/>
      <c r="EUZ186" s="221"/>
      <c r="EVA186" s="221"/>
      <c r="EVB186" s="221"/>
      <c r="EVC186" s="221"/>
      <c r="EVD186" s="221"/>
      <c r="EVE186" s="221"/>
      <c r="EVF186" s="221"/>
      <c r="EVG186" s="221"/>
      <c r="EVH186" s="221"/>
      <c r="EVI186" s="221"/>
      <c r="EVJ186" s="221"/>
      <c r="EVK186" s="221"/>
      <c r="EVL186" s="221"/>
      <c r="EVM186" s="221"/>
      <c r="EVN186" s="221"/>
      <c r="EVO186" s="221"/>
      <c r="EVP186" s="221"/>
      <c r="EVQ186" s="221"/>
      <c r="EVR186" s="221"/>
      <c r="EVS186" s="221"/>
      <c r="EVT186" s="221"/>
      <c r="EVU186" s="221"/>
      <c r="EVV186" s="221"/>
      <c r="EVW186" s="221"/>
      <c r="EVX186" s="221"/>
      <c r="EVY186" s="221"/>
      <c r="EVZ186" s="221"/>
      <c r="EWA186" s="221"/>
      <c r="EWB186" s="221"/>
      <c r="EWC186" s="221"/>
      <c r="EWD186" s="221"/>
      <c r="EWE186" s="221"/>
      <c r="EWF186" s="221"/>
      <c r="EWG186" s="221"/>
      <c r="EWH186" s="221"/>
      <c r="EWI186" s="221"/>
      <c r="EWJ186" s="221"/>
      <c r="EWK186" s="221"/>
      <c r="EWL186" s="221"/>
      <c r="EWM186" s="221"/>
      <c r="EWN186" s="221"/>
      <c r="EWO186" s="221"/>
      <c r="EWP186" s="221"/>
      <c r="EWQ186" s="221"/>
      <c r="EWR186" s="221"/>
      <c r="EWS186" s="221"/>
      <c r="EWT186" s="221"/>
      <c r="EWU186" s="221"/>
      <c r="EWV186" s="221"/>
      <c r="EWW186" s="221"/>
      <c r="EWX186" s="221"/>
      <c r="EWY186" s="221"/>
      <c r="EWZ186" s="221"/>
      <c r="EXA186" s="221"/>
      <c r="EXB186" s="221"/>
      <c r="EXC186" s="221"/>
      <c r="EXD186" s="221"/>
      <c r="EXE186" s="221"/>
      <c r="EXF186" s="221"/>
      <c r="EXG186" s="221"/>
      <c r="EXH186" s="221"/>
      <c r="EXI186" s="221"/>
      <c r="EXJ186" s="221"/>
      <c r="EXK186" s="221"/>
      <c r="EXL186" s="221"/>
      <c r="EXM186" s="221"/>
      <c r="EXN186" s="221"/>
      <c r="EXO186" s="221"/>
      <c r="EXP186" s="221"/>
      <c r="EXQ186" s="221"/>
      <c r="EXR186" s="221"/>
      <c r="EXS186" s="221"/>
      <c r="EXT186" s="221"/>
      <c r="EXU186" s="221"/>
      <c r="EXV186" s="221"/>
      <c r="EXW186" s="221"/>
      <c r="EXX186" s="221"/>
      <c r="EXY186" s="221"/>
      <c r="EXZ186" s="221"/>
      <c r="EYA186" s="221"/>
      <c r="EYB186" s="221"/>
      <c r="EYC186" s="221"/>
      <c r="EYD186" s="221"/>
      <c r="EYE186" s="221"/>
      <c r="EYF186" s="221"/>
      <c r="EYG186" s="221"/>
      <c r="EYH186" s="221"/>
      <c r="EYI186" s="221"/>
      <c r="EYJ186" s="221"/>
      <c r="EYK186" s="221"/>
      <c r="EYL186" s="221"/>
      <c r="EYM186" s="221"/>
      <c r="EYN186" s="221"/>
      <c r="EYO186" s="221"/>
      <c r="EYP186" s="221"/>
      <c r="EYQ186" s="221"/>
      <c r="EYR186" s="221"/>
      <c r="EYS186" s="221"/>
      <c r="EYT186" s="221"/>
      <c r="EYU186" s="221"/>
      <c r="EYV186" s="221"/>
      <c r="EYW186" s="221"/>
      <c r="EYX186" s="221"/>
      <c r="EYY186" s="221"/>
      <c r="EYZ186" s="221"/>
      <c r="EZA186" s="221"/>
      <c r="EZB186" s="221"/>
      <c r="EZC186" s="221"/>
      <c r="EZD186" s="221"/>
      <c r="EZE186" s="221"/>
      <c r="EZF186" s="221"/>
      <c r="EZG186" s="221"/>
      <c r="EZH186" s="221"/>
      <c r="EZI186" s="221"/>
      <c r="EZJ186" s="221"/>
      <c r="EZK186" s="221"/>
      <c r="EZL186" s="221"/>
      <c r="EZM186" s="221"/>
      <c r="EZN186" s="221"/>
      <c r="EZO186" s="221"/>
      <c r="EZP186" s="221"/>
      <c r="EZQ186" s="221"/>
      <c r="EZR186" s="221"/>
      <c r="EZS186" s="221"/>
      <c r="EZT186" s="221"/>
      <c r="EZU186" s="221"/>
      <c r="EZV186" s="221"/>
      <c r="EZW186" s="221"/>
      <c r="EZX186" s="221"/>
      <c r="EZY186" s="221"/>
      <c r="EZZ186" s="221"/>
      <c r="FAA186" s="221"/>
      <c r="FAB186" s="221"/>
      <c r="FAC186" s="221"/>
      <c r="FAD186" s="221"/>
      <c r="FAE186" s="221"/>
      <c r="FAF186" s="221"/>
      <c r="FAG186" s="221"/>
      <c r="FAH186" s="221"/>
      <c r="FAI186" s="221"/>
      <c r="FAJ186" s="221"/>
      <c r="FAK186" s="221"/>
      <c r="FAL186" s="221"/>
      <c r="FAM186" s="221"/>
      <c r="FAN186" s="221"/>
      <c r="FAO186" s="221"/>
      <c r="FAP186" s="221"/>
      <c r="FAQ186" s="221"/>
      <c r="FAR186" s="221"/>
      <c r="FAS186" s="221"/>
      <c r="FAT186" s="221"/>
      <c r="FAU186" s="221"/>
      <c r="FAV186" s="221"/>
      <c r="FAW186" s="221"/>
      <c r="FAX186" s="221"/>
      <c r="FAY186" s="221"/>
      <c r="FAZ186" s="221"/>
      <c r="FBA186" s="221"/>
      <c r="FBB186" s="221"/>
      <c r="FBC186" s="221"/>
      <c r="FBD186" s="221"/>
      <c r="FBE186" s="221"/>
      <c r="FBF186" s="221"/>
      <c r="FBG186" s="221"/>
      <c r="FBH186" s="221"/>
      <c r="FBI186" s="221"/>
      <c r="FBJ186" s="221"/>
      <c r="FBK186" s="221"/>
      <c r="FBL186" s="221"/>
      <c r="FBM186" s="221"/>
      <c r="FBN186" s="221"/>
      <c r="FBO186" s="221"/>
      <c r="FBP186" s="221"/>
      <c r="FBQ186" s="221"/>
      <c r="FBR186" s="221"/>
      <c r="FBS186" s="221"/>
      <c r="FBT186" s="221"/>
      <c r="FBU186" s="221"/>
      <c r="FBV186" s="221"/>
      <c r="FBW186" s="221"/>
      <c r="FBX186" s="221"/>
      <c r="FBY186" s="221"/>
      <c r="FBZ186" s="221"/>
      <c r="FCA186" s="221"/>
      <c r="FCB186" s="221"/>
      <c r="FCC186" s="221"/>
      <c r="FCD186" s="221"/>
      <c r="FCE186" s="221"/>
      <c r="FCF186" s="221"/>
      <c r="FCG186" s="221"/>
      <c r="FCH186" s="221"/>
      <c r="FCI186" s="221"/>
      <c r="FCJ186" s="221"/>
      <c r="FCK186" s="221"/>
      <c r="FCL186" s="221"/>
      <c r="FCM186" s="221"/>
      <c r="FCN186" s="221"/>
      <c r="FCO186" s="221"/>
      <c r="FCP186" s="221"/>
      <c r="FCQ186" s="221"/>
      <c r="FCR186" s="221"/>
      <c r="FCS186" s="221"/>
      <c r="FCT186" s="221"/>
      <c r="FCU186" s="221"/>
      <c r="FCV186" s="221"/>
      <c r="FCW186" s="221"/>
      <c r="FCX186" s="221"/>
      <c r="FCY186" s="221"/>
      <c r="FCZ186" s="221"/>
      <c r="FDA186" s="221"/>
      <c r="FDB186" s="221"/>
      <c r="FDC186" s="221"/>
      <c r="FDD186" s="221"/>
      <c r="FDE186" s="221"/>
      <c r="FDF186" s="221"/>
      <c r="FDG186" s="221"/>
      <c r="FDH186" s="221"/>
      <c r="FDI186" s="221"/>
      <c r="FDJ186" s="221"/>
      <c r="FDK186" s="221"/>
      <c r="FDL186" s="221"/>
      <c r="FDM186" s="221"/>
      <c r="FDN186" s="221"/>
      <c r="FDO186" s="221"/>
      <c r="FDP186" s="221"/>
      <c r="FDQ186" s="221"/>
      <c r="FDR186" s="221"/>
      <c r="FDS186" s="221"/>
      <c r="FDT186" s="221"/>
      <c r="FDU186" s="221"/>
      <c r="FDV186" s="221"/>
      <c r="FDW186" s="221"/>
      <c r="FDX186" s="221"/>
      <c r="FDY186" s="221"/>
      <c r="FDZ186" s="221"/>
      <c r="FEA186" s="221"/>
      <c r="FEB186" s="221"/>
      <c r="FEC186" s="221"/>
      <c r="FED186" s="221"/>
      <c r="FEE186" s="221"/>
      <c r="FEF186" s="221"/>
      <c r="FEG186" s="221"/>
      <c r="FEH186" s="221"/>
      <c r="FEI186" s="221"/>
      <c r="FEJ186" s="221"/>
      <c r="FEK186" s="221"/>
      <c r="FEL186" s="221"/>
      <c r="FEM186" s="221"/>
      <c r="FEN186" s="221"/>
      <c r="FEO186" s="221"/>
      <c r="FEP186" s="221"/>
      <c r="FEQ186" s="221"/>
      <c r="FER186" s="221"/>
      <c r="FES186" s="221"/>
      <c r="FET186" s="221"/>
      <c r="FEU186" s="221"/>
      <c r="FEV186" s="221"/>
      <c r="FEW186" s="221"/>
      <c r="FEX186" s="221"/>
      <c r="FEY186" s="221"/>
      <c r="FEZ186" s="221"/>
      <c r="FFA186" s="221"/>
      <c r="FFB186" s="221"/>
      <c r="FFC186" s="221"/>
      <c r="FFD186" s="221"/>
      <c r="FFE186" s="221"/>
      <c r="FFF186" s="221"/>
      <c r="FFG186" s="221"/>
      <c r="FFH186" s="221"/>
      <c r="FFI186" s="221"/>
      <c r="FFJ186" s="221"/>
      <c r="FFK186" s="221"/>
      <c r="FFL186" s="221"/>
      <c r="FFM186" s="221"/>
      <c r="FFN186" s="221"/>
      <c r="FFO186" s="221"/>
      <c r="FFP186" s="221"/>
      <c r="FFQ186" s="221"/>
      <c r="FFR186" s="221"/>
      <c r="FFS186" s="221"/>
      <c r="FFT186" s="221"/>
      <c r="FFU186" s="221"/>
      <c r="FFV186" s="221"/>
      <c r="FFW186" s="221"/>
      <c r="FFX186" s="221"/>
      <c r="FFY186" s="221"/>
      <c r="FFZ186" s="221"/>
      <c r="FGA186" s="221"/>
      <c r="FGB186" s="221"/>
      <c r="FGC186" s="221"/>
      <c r="FGD186" s="221"/>
      <c r="FGE186" s="221"/>
      <c r="FGF186" s="221"/>
      <c r="FGG186" s="221"/>
      <c r="FGH186" s="221"/>
      <c r="FGI186" s="221"/>
      <c r="FGJ186" s="221"/>
      <c r="FGK186" s="221"/>
      <c r="FGL186" s="221"/>
      <c r="FGM186" s="221"/>
      <c r="FGN186" s="221"/>
      <c r="FGO186" s="221"/>
      <c r="FGP186" s="221"/>
      <c r="FGQ186" s="221"/>
      <c r="FGR186" s="221"/>
      <c r="FGS186" s="221"/>
      <c r="FGT186" s="221"/>
      <c r="FGU186" s="221"/>
      <c r="FGV186" s="221"/>
      <c r="FGW186" s="221"/>
      <c r="FGX186" s="221"/>
      <c r="FGY186" s="221"/>
      <c r="FGZ186" s="221"/>
      <c r="FHA186" s="221"/>
      <c r="FHB186" s="221"/>
      <c r="FHC186" s="221"/>
      <c r="FHD186" s="221"/>
      <c r="FHE186" s="221"/>
      <c r="FHF186" s="221"/>
      <c r="FHG186" s="221"/>
      <c r="FHH186" s="221"/>
      <c r="FHI186" s="221"/>
      <c r="FHJ186" s="221"/>
      <c r="FHK186" s="221"/>
      <c r="FHL186" s="221"/>
      <c r="FHM186" s="221"/>
      <c r="FHN186" s="221"/>
      <c r="FHO186" s="221"/>
      <c r="FHP186" s="221"/>
      <c r="FHQ186" s="221"/>
      <c r="FHR186" s="221"/>
      <c r="FHS186" s="221"/>
      <c r="FHT186" s="221"/>
      <c r="FHU186" s="221"/>
      <c r="FHV186" s="221"/>
      <c r="FHW186" s="221"/>
      <c r="FHX186" s="221"/>
      <c r="FHY186" s="221"/>
      <c r="FHZ186" s="221"/>
      <c r="FIA186" s="221"/>
      <c r="FIB186" s="221"/>
      <c r="FIC186" s="221"/>
      <c r="FID186" s="221"/>
      <c r="FIE186" s="221"/>
      <c r="FIF186" s="221"/>
      <c r="FIG186" s="221"/>
      <c r="FIH186" s="221"/>
      <c r="FII186" s="221"/>
      <c r="FIJ186" s="221"/>
      <c r="FIK186" s="221"/>
      <c r="FIL186" s="221"/>
      <c r="FIM186" s="221"/>
      <c r="FIN186" s="221"/>
      <c r="FIO186" s="221"/>
      <c r="FIP186" s="221"/>
      <c r="FIQ186" s="221"/>
      <c r="FIR186" s="221"/>
      <c r="FIS186" s="221"/>
      <c r="FIT186" s="221"/>
      <c r="FIU186" s="221"/>
      <c r="FIV186" s="221"/>
      <c r="FIW186" s="221"/>
      <c r="FIX186" s="221"/>
      <c r="FIY186" s="221"/>
      <c r="FIZ186" s="221"/>
      <c r="FJA186" s="221"/>
      <c r="FJB186" s="221"/>
      <c r="FJC186" s="221"/>
      <c r="FJD186" s="221"/>
      <c r="FJE186" s="221"/>
      <c r="FJF186" s="221"/>
      <c r="FJG186" s="221"/>
      <c r="FJH186" s="221"/>
      <c r="FJI186" s="221"/>
      <c r="FJJ186" s="221"/>
      <c r="FJK186" s="221"/>
      <c r="FJL186" s="221"/>
      <c r="FJM186" s="221"/>
      <c r="FJN186" s="221"/>
      <c r="FJO186" s="221"/>
      <c r="FJP186" s="221"/>
      <c r="FJQ186" s="221"/>
      <c r="FJR186" s="221"/>
      <c r="FJS186" s="221"/>
      <c r="FJT186" s="221"/>
      <c r="FJU186" s="221"/>
      <c r="FJV186" s="221"/>
      <c r="FJW186" s="221"/>
      <c r="FJX186" s="221"/>
      <c r="FJY186" s="221"/>
      <c r="FJZ186" s="221"/>
      <c r="FKA186" s="221"/>
      <c r="FKB186" s="221"/>
      <c r="FKC186" s="221"/>
      <c r="FKD186" s="221"/>
      <c r="FKE186" s="221"/>
      <c r="FKF186" s="221"/>
      <c r="FKG186" s="221"/>
      <c r="FKH186" s="221"/>
      <c r="FKI186" s="221"/>
      <c r="FKJ186" s="221"/>
      <c r="FKK186" s="221"/>
      <c r="FKL186" s="221"/>
      <c r="FKM186" s="221"/>
      <c r="FKN186" s="221"/>
      <c r="FKO186" s="221"/>
      <c r="FKP186" s="221"/>
      <c r="FKQ186" s="221"/>
      <c r="FKR186" s="221"/>
      <c r="FKS186" s="221"/>
      <c r="FKT186" s="221"/>
      <c r="FKU186" s="221"/>
      <c r="FKV186" s="221"/>
      <c r="FKW186" s="221"/>
      <c r="FKX186" s="221"/>
      <c r="FKY186" s="221"/>
      <c r="FKZ186" s="221"/>
      <c r="FLA186" s="221"/>
      <c r="FLB186" s="221"/>
      <c r="FLC186" s="221"/>
      <c r="FLD186" s="221"/>
      <c r="FLE186" s="221"/>
      <c r="FLF186" s="221"/>
      <c r="FLG186" s="221"/>
      <c r="FLH186" s="221"/>
      <c r="FLI186" s="221"/>
      <c r="FLJ186" s="221"/>
      <c r="FLK186" s="221"/>
      <c r="FLL186" s="221"/>
      <c r="FLM186" s="221"/>
      <c r="FLN186" s="221"/>
      <c r="FLO186" s="221"/>
      <c r="FLP186" s="221"/>
      <c r="FLQ186" s="221"/>
      <c r="FLR186" s="221"/>
      <c r="FLS186" s="221"/>
      <c r="FLT186" s="221"/>
      <c r="FLU186" s="221"/>
      <c r="FLV186" s="221"/>
      <c r="FLW186" s="221"/>
      <c r="FLX186" s="221"/>
      <c r="FLY186" s="221"/>
      <c r="FLZ186" s="221"/>
      <c r="FMA186" s="221"/>
      <c r="FMB186" s="221"/>
      <c r="FMC186" s="221"/>
      <c r="FMD186" s="221"/>
      <c r="FME186" s="221"/>
      <c r="FMF186" s="221"/>
      <c r="FMG186" s="221"/>
      <c r="FMH186" s="221"/>
      <c r="FMI186" s="221"/>
      <c r="FMJ186" s="221"/>
      <c r="FMK186" s="221"/>
      <c r="FML186" s="221"/>
      <c r="FMM186" s="221"/>
      <c r="FMN186" s="221"/>
      <c r="FMO186" s="221"/>
      <c r="FMP186" s="221"/>
      <c r="FMQ186" s="221"/>
      <c r="FMR186" s="221"/>
      <c r="FMS186" s="221"/>
      <c r="FMT186" s="221"/>
      <c r="FMU186" s="221"/>
      <c r="FMV186" s="221"/>
      <c r="FMW186" s="221"/>
      <c r="FMX186" s="221"/>
      <c r="FMY186" s="221"/>
      <c r="FMZ186" s="221"/>
      <c r="FNA186" s="221"/>
      <c r="FNB186" s="221"/>
      <c r="FNC186" s="221"/>
      <c r="FND186" s="221"/>
      <c r="FNE186" s="221"/>
      <c r="FNF186" s="221"/>
      <c r="FNG186" s="221"/>
      <c r="FNH186" s="221"/>
      <c r="FNI186" s="221"/>
      <c r="FNJ186" s="221"/>
      <c r="FNK186" s="221"/>
      <c r="FNL186" s="221"/>
      <c r="FNM186" s="221"/>
      <c r="FNN186" s="221"/>
      <c r="FNO186" s="221"/>
      <c r="FNP186" s="221"/>
      <c r="FNQ186" s="221"/>
      <c r="FNR186" s="221"/>
      <c r="FNS186" s="221"/>
      <c r="FNT186" s="221"/>
      <c r="FNU186" s="221"/>
      <c r="FNV186" s="221"/>
      <c r="FNW186" s="221"/>
      <c r="FNX186" s="221"/>
      <c r="FNY186" s="221"/>
      <c r="FNZ186" s="221"/>
      <c r="FOA186" s="221"/>
      <c r="FOB186" s="221"/>
      <c r="FOC186" s="221"/>
      <c r="FOD186" s="221"/>
      <c r="FOE186" s="221"/>
      <c r="FOF186" s="221"/>
      <c r="FOG186" s="221"/>
      <c r="FOH186" s="221"/>
      <c r="FOI186" s="221"/>
      <c r="FOJ186" s="221"/>
      <c r="FOK186" s="221"/>
      <c r="FOL186" s="221"/>
      <c r="FOM186" s="221"/>
      <c r="FON186" s="221"/>
      <c r="FOO186" s="221"/>
      <c r="FOP186" s="221"/>
      <c r="FOQ186" s="221"/>
      <c r="FOR186" s="221"/>
      <c r="FOS186" s="221"/>
      <c r="FOT186" s="221"/>
      <c r="FOU186" s="221"/>
      <c r="FOV186" s="221"/>
      <c r="FOW186" s="221"/>
      <c r="FOX186" s="221"/>
      <c r="FOY186" s="221"/>
      <c r="FOZ186" s="221"/>
      <c r="FPA186" s="221"/>
      <c r="FPB186" s="221"/>
      <c r="FPC186" s="221"/>
      <c r="FPD186" s="221"/>
      <c r="FPE186" s="221"/>
      <c r="FPF186" s="221"/>
      <c r="FPG186" s="221"/>
      <c r="FPH186" s="221"/>
      <c r="FPI186" s="221"/>
      <c r="FPJ186" s="221"/>
      <c r="FPK186" s="221"/>
      <c r="FPL186" s="221"/>
      <c r="FPM186" s="221"/>
      <c r="FPN186" s="221"/>
      <c r="FPO186" s="221"/>
      <c r="FPP186" s="221"/>
      <c r="FPQ186" s="221"/>
      <c r="FPR186" s="221"/>
      <c r="FPS186" s="221"/>
      <c r="FPT186" s="221"/>
      <c r="FPU186" s="221"/>
      <c r="FPV186" s="221"/>
      <c r="FPW186" s="221"/>
      <c r="FPX186" s="221"/>
      <c r="FPY186" s="221"/>
      <c r="FPZ186" s="221"/>
      <c r="FQA186" s="221"/>
      <c r="FQB186" s="221"/>
      <c r="FQC186" s="221"/>
      <c r="FQD186" s="221"/>
      <c r="FQE186" s="221"/>
      <c r="FQF186" s="221"/>
      <c r="FQG186" s="221"/>
      <c r="FQH186" s="221"/>
      <c r="FQI186" s="221"/>
      <c r="FQJ186" s="221"/>
      <c r="FQK186" s="221"/>
      <c r="FQL186" s="221"/>
      <c r="FQM186" s="221"/>
      <c r="FQN186" s="221"/>
      <c r="FQO186" s="221"/>
      <c r="FQP186" s="221"/>
      <c r="FQQ186" s="221"/>
      <c r="FQR186" s="221"/>
      <c r="FQS186" s="221"/>
      <c r="FQT186" s="221"/>
      <c r="FQU186" s="221"/>
      <c r="FQV186" s="221"/>
      <c r="FQW186" s="221"/>
      <c r="FQX186" s="221"/>
      <c r="FQY186" s="221"/>
      <c r="FQZ186" s="221"/>
      <c r="FRA186" s="221"/>
      <c r="FRB186" s="221"/>
      <c r="FRC186" s="221"/>
      <c r="FRD186" s="221"/>
      <c r="FRE186" s="221"/>
      <c r="FRF186" s="221"/>
      <c r="FRG186" s="221"/>
      <c r="FRH186" s="221"/>
      <c r="FRI186" s="221"/>
      <c r="FRJ186" s="221"/>
      <c r="FRK186" s="221"/>
      <c r="FRL186" s="221"/>
      <c r="FRM186" s="221"/>
      <c r="FRN186" s="221"/>
      <c r="FRO186" s="221"/>
      <c r="FRP186" s="221"/>
      <c r="FRQ186" s="221"/>
      <c r="FRR186" s="221"/>
      <c r="FRS186" s="221"/>
      <c r="FRT186" s="221"/>
      <c r="FRU186" s="221"/>
      <c r="FRV186" s="221"/>
      <c r="FRW186" s="221"/>
      <c r="FRX186" s="221"/>
      <c r="FRY186" s="221"/>
      <c r="FRZ186" s="221"/>
      <c r="FSA186" s="221"/>
      <c r="FSB186" s="221"/>
      <c r="FSC186" s="221"/>
      <c r="FSD186" s="221"/>
      <c r="FSE186" s="221"/>
      <c r="FSF186" s="221"/>
      <c r="FSG186" s="221"/>
      <c r="FSH186" s="221"/>
      <c r="FSI186" s="221"/>
      <c r="FSJ186" s="221"/>
      <c r="FSK186" s="221"/>
      <c r="FSL186" s="221"/>
      <c r="FSM186" s="221"/>
      <c r="FSN186" s="221"/>
      <c r="FSO186" s="221"/>
      <c r="FSP186" s="221"/>
      <c r="FSQ186" s="221"/>
      <c r="FSR186" s="221"/>
      <c r="FSS186" s="221"/>
      <c r="FST186" s="221"/>
      <c r="FSU186" s="221"/>
      <c r="FSV186" s="221"/>
      <c r="FSW186" s="221"/>
      <c r="FSX186" s="221"/>
      <c r="FSY186" s="221"/>
      <c r="FSZ186" s="221"/>
      <c r="FTA186" s="221"/>
      <c r="FTB186" s="221"/>
      <c r="FTC186" s="221"/>
      <c r="FTD186" s="221"/>
      <c r="FTE186" s="221"/>
      <c r="FTF186" s="221"/>
      <c r="FTG186" s="221"/>
      <c r="FTH186" s="221"/>
      <c r="FTI186" s="221"/>
      <c r="FTJ186" s="221"/>
      <c r="FTK186" s="221"/>
      <c r="FTL186" s="221"/>
      <c r="FTM186" s="221"/>
      <c r="FTN186" s="221"/>
      <c r="FTO186" s="221"/>
      <c r="FTP186" s="221"/>
      <c r="FTQ186" s="221"/>
      <c r="FTR186" s="221"/>
      <c r="FTS186" s="221"/>
      <c r="FTT186" s="221"/>
      <c r="FTU186" s="221"/>
      <c r="FTV186" s="221"/>
      <c r="FTW186" s="221"/>
      <c r="FTX186" s="221"/>
      <c r="FTY186" s="221"/>
      <c r="FTZ186" s="221"/>
      <c r="FUA186" s="221"/>
      <c r="FUB186" s="221"/>
      <c r="FUC186" s="221"/>
      <c r="FUD186" s="221"/>
      <c r="FUE186" s="221"/>
      <c r="FUF186" s="221"/>
      <c r="FUG186" s="221"/>
      <c r="FUH186" s="221"/>
      <c r="FUI186" s="221"/>
      <c r="FUJ186" s="221"/>
      <c r="FUK186" s="221"/>
      <c r="FUL186" s="221"/>
      <c r="FUM186" s="221"/>
      <c r="FUN186" s="221"/>
      <c r="FUO186" s="221"/>
      <c r="FUP186" s="221"/>
      <c r="FUQ186" s="221"/>
      <c r="FUR186" s="221"/>
      <c r="FUS186" s="221"/>
      <c r="FUT186" s="221"/>
      <c r="FUU186" s="221"/>
      <c r="FUV186" s="221"/>
      <c r="FUW186" s="221"/>
      <c r="FUX186" s="221"/>
      <c r="FUY186" s="221"/>
      <c r="FUZ186" s="221"/>
      <c r="FVA186" s="221"/>
      <c r="FVB186" s="221"/>
      <c r="FVC186" s="221"/>
      <c r="FVD186" s="221"/>
      <c r="FVE186" s="221"/>
      <c r="FVF186" s="221"/>
      <c r="FVG186" s="221"/>
      <c r="FVH186" s="221"/>
      <c r="FVI186" s="221"/>
      <c r="FVJ186" s="221"/>
      <c r="FVK186" s="221"/>
      <c r="FVL186" s="221"/>
      <c r="FVM186" s="221"/>
      <c r="FVN186" s="221"/>
      <c r="FVO186" s="221"/>
      <c r="FVP186" s="221"/>
      <c r="FVQ186" s="221"/>
      <c r="FVR186" s="221"/>
      <c r="FVS186" s="221"/>
      <c r="FVT186" s="221"/>
      <c r="FVU186" s="221"/>
      <c r="FVV186" s="221"/>
      <c r="FVW186" s="221"/>
      <c r="FVX186" s="221"/>
      <c r="FVY186" s="221"/>
      <c r="FVZ186" s="221"/>
      <c r="FWA186" s="221"/>
      <c r="FWB186" s="221"/>
      <c r="FWC186" s="221"/>
      <c r="FWD186" s="221"/>
      <c r="FWE186" s="221"/>
      <c r="FWF186" s="221"/>
      <c r="FWG186" s="221"/>
      <c r="FWH186" s="221"/>
      <c r="FWI186" s="221"/>
      <c r="FWJ186" s="221"/>
      <c r="FWK186" s="221"/>
      <c r="FWL186" s="221"/>
      <c r="FWM186" s="221"/>
      <c r="FWN186" s="221"/>
      <c r="FWO186" s="221"/>
      <c r="FWP186" s="221"/>
      <c r="FWQ186" s="221"/>
      <c r="FWR186" s="221"/>
      <c r="FWS186" s="221"/>
      <c r="FWT186" s="221"/>
      <c r="FWU186" s="221"/>
      <c r="FWV186" s="221"/>
      <c r="FWW186" s="221"/>
      <c r="FWX186" s="221"/>
      <c r="FWY186" s="221"/>
      <c r="FWZ186" s="221"/>
      <c r="FXA186" s="221"/>
      <c r="FXB186" s="221"/>
      <c r="FXC186" s="221"/>
      <c r="FXD186" s="221"/>
      <c r="FXE186" s="221"/>
      <c r="FXF186" s="221"/>
      <c r="FXG186" s="221"/>
      <c r="FXH186" s="221"/>
      <c r="FXI186" s="221"/>
      <c r="FXJ186" s="221"/>
      <c r="FXK186" s="221"/>
      <c r="FXL186" s="221"/>
      <c r="FXM186" s="221"/>
      <c r="FXN186" s="221"/>
      <c r="FXO186" s="221"/>
      <c r="FXP186" s="221"/>
      <c r="FXQ186" s="221"/>
      <c r="FXR186" s="221"/>
      <c r="FXS186" s="221"/>
      <c r="FXT186" s="221"/>
      <c r="FXU186" s="221"/>
      <c r="FXV186" s="221"/>
      <c r="FXW186" s="221"/>
      <c r="FXX186" s="221"/>
      <c r="FXY186" s="221"/>
      <c r="FXZ186" s="221"/>
      <c r="FYA186" s="221"/>
      <c r="FYB186" s="221"/>
      <c r="FYC186" s="221"/>
      <c r="FYD186" s="221"/>
      <c r="FYE186" s="221"/>
      <c r="FYF186" s="221"/>
      <c r="FYG186" s="221"/>
      <c r="FYH186" s="221"/>
      <c r="FYI186" s="221"/>
      <c r="FYJ186" s="221"/>
      <c r="FYK186" s="221"/>
      <c r="FYL186" s="221"/>
      <c r="FYM186" s="221"/>
      <c r="FYN186" s="221"/>
      <c r="FYO186" s="221"/>
      <c r="FYP186" s="221"/>
      <c r="FYQ186" s="221"/>
      <c r="FYR186" s="221"/>
      <c r="FYS186" s="221"/>
      <c r="FYT186" s="221"/>
      <c r="FYU186" s="221"/>
      <c r="FYV186" s="221"/>
      <c r="FYW186" s="221"/>
      <c r="FYX186" s="221"/>
      <c r="FYY186" s="221"/>
      <c r="FYZ186" s="221"/>
      <c r="FZA186" s="221"/>
      <c r="FZB186" s="221"/>
      <c r="FZC186" s="221"/>
      <c r="FZD186" s="221"/>
      <c r="FZE186" s="221"/>
      <c r="FZF186" s="221"/>
      <c r="FZG186" s="221"/>
      <c r="FZH186" s="221"/>
      <c r="FZI186" s="221"/>
      <c r="FZJ186" s="221"/>
      <c r="FZK186" s="221"/>
      <c r="FZL186" s="221"/>
      <c r="FZM186" s="221"/>
      <c r="FZN186" s="221"/>
      <c r="FZO186" s="221"/>
      <c r="FZP186" s="221"/>
      <c r="FZQ186" s="221"/>
      <c r="FZR186" s="221"/>
      <c r="FZS186" s="221"/>
      <c r="FZT186" s="221"/>
      <c r="FZU186" s="221"/>
      <c r="FZV186" s="221"/>
      <c r="FZW186" s="221"/>
      <c r="FZX186" s="221"/>
      <c r="FZY186" s="221"/>
      <c r="FZZ186" s="221"/>
      <c r="GAA186" s="221"/>
      <c r="GAB186" s="221"/>
      <c r="GAC186" s="221"/>
      <c r="GAD186" s="221"/>
      <c r="GAE186" s="221"/>
      <c r="GAF186" s="221"/>
      <c r="GAG186" s="221"/>
      <c r="GAH186" s="221"/>
      <c r="GAI186" s="221"/>
      <c r="GAJ186" s="221"/>
      <c r="GAK186" s="221"/>
      <c r="GAL186" s="221"/>
      <c r="GAM186" s="221"/>
      <c r="GAN186" s="221"/>
      <c r="GAO186" s="221"/>
      <c r="GAP186" s="221"/>
      <c r="GAQ186" s="221"/>
      <c r="GAR186" s="221"/>
      <c r="GAS186" s="221"/>
      <c r="GAT186" s="221"/>
      <c r="GAU186" s="221"/>
      <c r="GAV186" s="221"/>
      <c r="GAW186" s="221"/>
      <c r="GAX186" s="221"/>
      <c r="GAY186" s="221"/>
      <c r="GAZ186" s="221"/>
      <c r="GBA186" s="221"/>
      <c r="GBB186" s="221"/>
      <c r="GBC186" s="221"/>
      <c r="GBD186" s="221"/>
      <c r="GBE186" s="221"/>
      <c r="GBF186" s="221"/>
      <c r="GBG186" s="221"/>
      <c r="GBH186" s="221"/>
      <c r="GBI186" s="221"/>
      <c r="GBJ186" s="221"/>
      <c r="GBK186" s="221"/>
      <c r="GBL186" s="221"/>
      <c r="GBM186" s="221"/>
      <c r="GBN186" s="221"/>
      <c r="GBO186" s="221"/>
      <c r="GBP186" s="221"/>
      <c r="GBQ186" s="221"/>
      <c r="GBR186" s="221"/>
      <c r="GBS186" s="221"/>
      <c r="GBT186" s="221"/>
      <c r="GBU186" s="221"/>
      <c r="GBV186" s="221"/>
      <c r="GBW186" s="221"/>
      <c r="GBX186" s="221"/>
      <c r="GBY186" s="221"/>
      <c r="GBZ186" s="221"/>
      <c r="GCA186" s="221"/>
      <c r="GCB186" s="221"/>
      <c r="GCC186" s="221"/>
      <c r="GCD186" s="221"/>
      <c r="GCE186" s="221"/>
      <c r="GCF186" s="221"/>
      <c r="GCG186" s="221"/>
      <c r="GCH186" s="221"/>
      <c r="GCI186" s="221"/>
      <c r="GCJ186" s="221"/>
      <c r="GCK186" s="221"/>
      <c r="GCL186" s="221"/>
      <c r="GCM186" s="221"/>
      <c r="GCN186" s="221"/>
      <c r="GCO186" s="221"/>
      <c r="GCP186" s="221"/>
      <c r="GCQ186" s="221"/>
      <c r="GCR186" s="221"/>
      <c r="GCS186" s="221"/>
      <c r="GCT186" s="221"/>
      <c r="GCU186" s="221"/>
      <c r="GCV186" s="221"/>
      <c r="GCW186" s="221"/>
      <c r="GCX186" s="221"/>
      <c r="GCY186" s="221"/>
      <c r="GCZ186" s="221"/>
      <c r="GDA186" s="221"/>
      <c r="GDB186" s="221"/>
      <c r="GDC186" s="221"/>
      <c r="GDD186" s="221"/>
      <c r="GDE186" s="221"/>
      <c r="GDF186" s="221"/>
      <c r="GDG186" s="221"/>
      <c r="GDH186" s="221"/>
      <c r="GDI186" s="221"/>
      <c r="GDJ186" s="221"/>
      <c r="GDK186" s="221"/>
      <c r="GDL186" s="221"/>
      <c r="GDM186" s="221"/>
      <c r="GDN186" s="221"/>
      <c r="GDO186" s="221"/>
      <c r="GDP186" s="221"/>
      <c r="GDQ186" s="221"/>
      <c r="GDR186" s="221"/>
      <c r="GDS186" s="221"/>
      <c r="GDT186" s="221"/>
      <c r="GDU186" s="221"/>
      <c r="GDV186" s="221"/>
      <c r="GDW186" s="221"/>
      <c r="GDX186" s="221"/>
      <c r="GDY186" s="221"/>
      <c r="GDZ186" s="221"/>
      <c r="GEA186" s="221"/>
      <c r="GEB186" s="221"/>
      <c r="GEC186" s="221"/>
      <c r="GED186" s="221"/>
      <c r="GEE186" s="221"/>
      <c r="GEF186" s="221"/>
      <c r="GEG186" s="221"/>
      <c r="GEH186" s="221"/>
      <c r="GEI186" s="221"/>
      <c r="GEJ186" s="221"/>
      <c r="GEK186" s="221"/>
      <c r="GEL186" s="221"/>
      <c r="GEM186" s="221"/>
      <c r="GEN186" s="221"/>
      <c r="GEO186" s="221"/>
      <c r="GEP186" s="221"/>
      <c r="GEQ186" s="221"/>
      <c r="GER186" s="221"/>
      <c r="GES186" s="221"/>
      <c r="GET186" s="221"/>
      <c r="GEU186" s="221"/>
      <c r="GEV186" s="221"/>
      <c r="GEW186" s="221"/>
      <c r="GEX186" s="221"/>
      <c r="GEY186" s="221"/>
      <c r="GEZ186" s="221"/>
      <c r="GFA186" s="221"/>
      <c r="GFB186" s="221"/>
      <c r="GFC186" s="221"/>
      <c r="GFD186" s="221"/>
      <c r="GFE186" s="221"/>
      <c r="GFF186" s="221"/>
      <c r="GFG186" s="221"/>
      <c r="GFH186" s="221"/>
      <c r="GFI186" s="221"/>
      <c r="GFJ186" s="221"/>
      <c r="GFK186" s="221"/>
      <c r="GFL186" s="221"/>
      <c r="GFM186" s="221"/>
      <c r="GFN186" s="221"/>
      <c r="GFO186" s="221"/>
      <c r="GFP186" s="221"/>
      <c r="GFQ186" s="221"/>
      <c r="GFR186" s="221"/>
      <c r="GFS186" s="221"/>
      <c r="GFT186" s="221"/>
      <c r="GFU186" s="221"/>
      <c r="GFV186" s="221"/>
      <c r="GFW186" s="221"/>
      <c r="GFX186" s="221"/>
      <c r="GFY186" s="221"/>
      <c r="GFZ186" s="221"/>
      <c r="GGA186" s="221"/>
      <c r="GGB186" s="221"/>
      <c r="GGC186" s="221"/>
      <c r="GGD186" s="221"/>
      <c r="GGE186" s="221"/>
      <c r="GGF186" s="221"/>
      <c r="GGG186" s="221"/>
      <c r="GGH186" s="221"/>
      <c r="GGI186" s="221"/>
      <c r="GGJ186" s="221"/>
      <c r="GGK186" s="221"/>
      <c r="GGL186" s="221"/>
      <c r="GGM186" s="221"/>
      <c r="GGN186" s="221"/>
      <c r="GGO186" s="221"/>
      <c r="GGP186" s="221"/>
      <c r="GGQ186" s="221"/>
      <c r="GGR186" s="221"/>
      <c r="GGS186" s="221"/>
      <c r="GGT186" s="221"/>
      <c r="GGU186" s="221"/>
      <c r="GGV186" s="221"/>
      <c r="GGW186" s="221"/>
      <c r="GGX186" s="221"/>
      <c r="GGY186" s="221"/>
      <c r="GGZ186" s="221"/>
      <c r="GHA186" s="221"/>
      <c r="GHB186" s="221"/>
      <c r="GHC186" s="221"/>
      <c r="GHD186" s="221"/>
      <c r="GHE186" s="221"/>
      <c r="GHF186" s="221"/>
      <c r="GHG186" s="221"/>
      <c r="GHH186" s="221"/>
      <c r="GHI186" s="221"/>
      <c r="GHJ186" s="221"/>
      <c r="GHK186" s="221"/>
      <c r="GHL186" s="221"/>
      <c r="GHM186" s="221"/>
      <c r="GHN186" s="221"/>
      <c r="GHO186" s="221"/>
      <c r="GHP186" s="221"/>
      <c r="GHQ186" s="221"/>
      <c r="GHR186" s="221"/>
      <c r="GHS186" s="221"/>
      <c r="GHT186" s="221"/>
      <c r="GHU186" s="221"/>
      <c r="GHV186" s="221"/>
      <c r="GHW186" s="221"/>
      <c r="GHX186" s="221"/>
      <c r="GHY186" s="221"/>
      <c r="GHZ186" s="221"/>
      <c r="GIA186" s="221"/>
      <c r="GIB186" s="221"/>
      <c r="GIC186" s="221"/>
      <c r="GID186" s="221"/>
      <c r="GIE186" s="221"/>
      <c r="GIF186" s="221"/>
      <c r="GIG186" s="221"/>
      <c r="GIH186" s="221"/>
      <c r="GII186" s="221"/>
      <c r="GIJ186" s="221"/>
      <c r="GIK186" s="221"/>
      <c r="GIL186" s="221"/>
      <c r="GIM186" s="221"/>
      <c r="GIN186" s="221"/>
      <c r="GIO186" s="221"/>
      <c r="GIP186" s="221"/>
      <c r="GIQ186" s="221"/>
      <c r="GIR186" s="221"/>
      <c r="GIS186" s="221"/>
      <c r="GIT186" s="221"/>
      <c r="GIU186" s="221"/>
      <c r="GIV186" s="221"/>
      <c r="GIW186" s="221"/>
      <c r="GIX186" s="221"/>
      <c r="GIY186" s="221"/>
      <c r="GIZ186" s="221"/>
      <c r="GJA186" s="221"/>
      <c r="GJB186" s="221"/>
      <c r="GJC186" s="221"/>
      <c r="GJD186" s="221"/>
      <c r="GJE186" s="221"/>
      <c r="GJF186" s="221"/>
      <c r="GJG186" s="221"/>
      <c r="GJH186" s="221"/>
      <c r="GJI186" s="221"/>
      <c r="GJJ186" s="221"/>
      <c r="GJK186" s="221"/>
      <c r="GJL186" s="221"/>
      <c r="GJM186" s="221"/>
      <c r="GJN186" s="221"/>
      <c r="GJO186" s="221"/>
      <c r="GJP186" s="221"/>
      <c r="GJQ186" s="221"/>
      <c r="GJR186" s="221"/>
      <c r="GJS186" s="221"/>
      <c r="GJT186" s="221"/>
      <c r="GJU186" s="221"/>
      <c r="GJV186" s="221"/>
      <c r="GJW186" s="221"/>
      <c r="GJX186" s="221"/>
      <c r="GJY186" s="221"/>
      <c r="GJZ186" s="221"/>
      <c r="GKA186" s="221"/>
      <c r="GKB186" s="221"/>
      <c r="GKC186" s="221"/>
      <c r="GKD186" s="221"/>
      <c r="GKE186" s="221"/>
      <c r="GKF186" s="221"/>
      <c r="GKG186" s="221"/>
      <c r="GKH186" s="221"/>
      <c r="GKI186" s="221"/>
      <c r="GKJ186" s="221"/>
      <c r="GKK186" s="221"/>
      <c r="GKL186" s="221"/>
      <c r="GKM186" s="221"/>
      <c r="GKN186" s="221"/>
      <c r="GKO186" s="221"/>
      <c r="GKP186" s="221"/>
      <c r="GKQ186" s="221"/>
      <c r="GKR186" s="221"/>
      <c r="GKS186" s="221"/>
      <c r="GKT186" s="221"/>
      <c r="GKU186" s="221"/>
      <c r="GKV186" s="221"/>
      <c r="GKW186" s="221"/>
      <c r="GKX186" s="221"/>
      <c r="GKY186" s="221"/>
      <c r="GKZ186" s="221"/>
      <c r="GLA186" s="221"/>
      <c r="GLB186" s="221"/>
      <c r="GLC186" s="221"/>
      <c r="GLD186" s="221"/>
      <c r="GLE186" s="221"/>
      <c r="GLF186" s="221"/>
      <c r="GLG186" s="221"/>
      <c r="GLH186" s="221"/>
      <c r="GLI186" s="221"/>
      <c r="GLJ186" s="221"/>
      <c r="GLK186" s="221"/>
      <c r="GLL186" s="221"/>
      <c r="GLM186" s="221"/>
      <c r="GLN186" s="221"/>
      <c r="GLO186" s="221"/>
      <c r="GLP186" s="221"/>
      <c r="GLQ186" s="221"/>
      <c r="GLR186" s="221"/>
      <c r="GLS186" s="221"/>
      <c r="GLT186" s="221"/>
      <c r="GLU186" s="221"/>
      <c r="GLV186" s="221"/>
      <c r="GLW186" s="221"/>
      <c r="GLX186" s="221"/>
      <c r="GLY186" s="221"/>
      <c r="GLZ186" s="221"/>
      <c r="GMA186" s="221"/>
      <c r="GMB186" s="221"/>
      <c r="GMC186" s="221"/>
      <c r="GMD186" s="221"/>
      <c r="GME186" s="221"/>
      <c r="GMF186" s="221"/>
      <c r="GMG186" s="221"/>
      <c r="GMH186" s="221"/>
      <c r="GMI186" s="221"/>
      <c r="GMJ186" s="221"/>
      <c r="GMK186" s="221"/>
      <c r="GML186" s="221"/>
      <c r="GMM186" s="221"/>
      <c r="GMN186" s="221"/>
      <c r="GMO186" s="221"/>
      <c r="GMP186" s="221"/>
      <c r="GMQ186" s="221"/>
      <c r="GMR186" s="221"/>
      <c r="GMS186" s="221"/>
      <c r="GMT186" s="221"/>
      <c r="GMU186" s="221"/>
      <c r="GMV186" s="221"/>
      <c r="GMW186" s="221"/>
      <c r="GMX186" s="221"/>
      <c r="GMY186" s="221"/>
      <c r="GMZ186" s="221"/>
      <c r="GNA186" s="221"/>
      <c r="GNB186" s="221"/>
      <c r="GNC186" s="221"/>
      <c r="GND186" s="221"/>
      <c r="GNE186" s="221"/>
      <c r="GNF186" s="221"/>
      <c r="GNG186" s="221"/>
      <c r="GNH186" s="221"/>
      <c r="GNI186" s="221"/>
      <c r="GNJ186" s="221"/>
      <c r="GNK186" s="221"/>
      <c r="GNL186" s="221"/>
      <c r="GNM186" s="221"/>
      <c r="GNN186" s="221"/>
      <c r="GNO186" s="221"/>
      <c r="GNP186" s="221"/>
      <c r="GNQ186" s="221"/>
      <c r="GNR186" s="221"/>
      <c r="GNS186" s="221"/>
      <c r="GNT186" s="221"/>
      <c r="GNU186" s="221"/>
      <c r="GNV186" s="221"/>
      <c r="GNW186" s="221"/>
      <c r="GNX186" s="221"/>
      <c r="GNY186" s="221"/>
      <c r="GNZ186" s="221"/>
      <c r="GOA186" s="221"/>
      <c r="GOB186" s="221"/>
      <c r="GOC186" s="221"/>
      <c r="GOD186" s="221"/>
      <c r="GOE186" s="221"/>
      <c r="GOF186" s="221"/>
      <c r="GOG186" s="221"/>
      <c r="GOH186" s="221"/>
      <c r="GOI186" s="221"/>
      <c r="GOJ186" s="221"/>
      <c r="GOK186" s="221"/>
      <c r="GOL186" s="221"/>
      <c r="GOM186" s="221"/>
      <c r="GON186" s="221"/>
      <c r="GOO186" s="221"/>
      <c r="GOP186" s="221"/>
      <c r="GOQ186" s="221"/>
      <c r="GOR186" s="221"/>
      <c r="GOS186" s="221"/>
      <c r="GOT186" s="221"/>
      <c r="GOU186" s="221"/>
      <c r="GOV186" s="221"/>
      <c r="GOW186" s="221"/>
      <c r="GOX186" s="221"/>
      <c r="GOY186" s="221"/>
      <c r="GOZ186" s="221"/>
      <c r="GPA186" s="221"/>
      <c r="GPB186" s="221"/>
      <c r="GPC186" s="221"/>
      <c r="GPD186" s="221"/>
      <c r="GPE186" s="221"/>
      <c r="GPF186" s="221"/>
      <c r="GPG186" s="221"/>
      <c r="GPH186" s="221"/>
      <c r="GPI186" s="221"/>
      <c r="GPJ186" s="221"/>
      <c r="GPK186" s="221"/>
      <c r="GPL186" s="221"/>
      <c r="GPM186" s="221"/>
      <c r="GPN186" s="221"/>
      <c r="GPO186" s="221"/>
      <c r="GPP186" s="221"/>
      <c r="GPQ186" s="221"/>
      <c r="GPR186" s="221"/>
      <c r="GPS186" s="221"/>
      <c r="GPT186" s="221"/>
      <c r="GPU186" s="221"/>
      <c r="GPV186" s="221"/>
      <c r="GPW186" s="221"/>
      <c r="GPX186" s="221"/>
      <c r="GPY186" s="221"/>
      <c r="GPZ186" s="221"/>
      <c r="GQA186" s="221"/>
      <c r="GQB186" s="221"/>
      <c r="GQC186" s="221"/>
      <c r="GQD186" s="221"/>
      <c r="GQE186" s="221"/>
      <c r="GQF186" s="221"/>
      <c r="GQG186" s="221"/>
      <c r="GQH186" s="221"/>
      <c r="GQI186" s="221"/>
      <c r="GQJ186" s="221"/>
      <c r="GQK186" s="221"/>
      <c r="GQL186" s="221"/>
      <c r="GQM186" s="221"/>
      <c r="GQN186" s="221"/>
      <c r="GQO186" s="221"/>
      <c r="GQP186" s="221"/>
      <c r="GQQ186" s="221"/>
      <c r="GQR186" s="221"/>
      <c r="GQS186" s="221"/>
      <c r="GQT186" s="221"/>
      <c r="GQU186" s="221"/>
      <c r="GQV186" s="221"/>
      <c r="GQW186" s="221"/>
      <c r="GQX186" s="221"/>
      <c r="GQY186" s="221"/>
      <c r="GQZ186" s="221"/>
      <c r="GRA186" s="221"/>
      <c r="GRB186" s="221"/>
      <c r="GRC186" s="221"/>
      <c r="GRD186" s="221"/>
      <c r="GRE186" s="221"/>
      <c r="GRF186" s="221"/>
      <c r="GRG186" s="221"/>
      <c r="GRH186" s="221"/>
      <c r="GRI186" s="221"/>
      <c r="GRJ186" s="221"/>
      <c r="GRK186" s="221"/>
      <c r="GRL186" s="221"/>
      <c r="GRM186" s="221"/>
      <c r="GRN186" s="221"/>
      <c r="GRO186" s="221"/>
      <c r="GRP186" s="221"/>
      <c r="GRQ186" s="221"/>
      <c r="GRR186" s="221"/>
      <c r="GRS186" s="221"/>
      <c r="GRT186" s="221"/>
      <c r="GRU186" s="221"/>
      <c r="GRV186" s="221"/>
      <c r="GRW186" s="221"/>
      <c r="GRX186" s="221"/>
      <c r="GRY186" s="221"/>
      <c r="GRZ186" s="221"/>
      <c r="GSA186" s="221"/>
      <c r="GSB186" s="221"/>
      <c r="GSC186" s="221"/>
      <c r="GSD186" s="221"/>
      <c r="GSE186" s="221"/>
      <c r="GSF186" s="221"/>
      <c r="GSG186" s="221"/>
      <c r="GSH186" s="221"/>
      <c r="GSI186" s="221"/>
      <c r="GSJ186" s="221"/>
      <c r="GSK186" s="221"/>
      <c r="GSL186" s="221"/>
      <c r="GSM186" s="221"/>
      <c r="GSN186" s="221"/>
      <c r="GSO186" s="221"/>
      <c r="GSP186" s="221"/>
      <c r="GSQ186" s="221"/>
      <c r="GSR186" s="221"/>
      <c r="GSS186" s="221"/>
      <c r="GST186" s="221"/>
      <c r="GSU186" s="221"/>
      <c r="GSV186" s="221"/>
      <c r="GSW186" s="221"/>
      <c r="GSX186" s="221"/>
      <c r="GSY186" s="221"/>
      <c r="GSZ186" s="221"/>
      <c r="GTA186" s="221"/>
      <c r="GTB186" s="221"/>
      <c r="GTC186" s="221"/>
      <c r="GTD186" s="221"/>
      <c r="GTE186" s="221"/>
      <c r="GTF186" s="221"/>
      <c r="GTG186" s="221"/>
      <c r="GTH186" s="221"/>
      <c r="GTI186" s="221"/>
      <c r="GTJ186" s="221"/>
      <c r="GTK186" s="221"/>
      <c r="GTL186" s="221"/>
      <c r="GTM186" s="221"/>
      <c r="GTN186" s="221"/>
      <c r="GTO186" s="221"/>
      <c r="GTP186" s="221"/>
      <c r="GTQ186" s="221"/>
      <c r="GTR186" s="221"/>
      <c r="GTS186" s="221"/>
      <c r="GTT186" s="221"/>
      <c r="GTU186" s="221"/>
      <c r="GTV186" s="221"/>
      <c r="GTW186" s="221"/>
      <c r="GTX186" s="221"/>
      <c r="GTY186" s="221"/>
      <c r="GTZ186" s="221"/>
      <c r="GUA186" s="221"/>
      <c r="GUB186" s="221"/>
      <c r="GUC186" s="221"/>
      <c r="GUD186" s="221"/>
      <c r="GUE186" s="221"/>
      <c r="GUF186" s="221"/>
      <c r="GUG186" s="221"/>
      <c r="GUH186" s="221"/>
      <c r="GUI186" s="221"/>
      <c r="GUJ186" s="221"/>
      <c r="GUK186" s="221"/>
      <c r="GUL186" s="221"/>
      <c r="GUM186" s="221"/>
      <c r="GUN186" s="221"/>
      <c r="GUO186" s="221"/>
      <c r="GUP186" s="221"/>
      <c r="GUQ186" s="221"/>
      <c r="GUR186" s="221"/>
      <c r="GUS186" s="221"/>
      <c r="GUT186" s="221"/>
      <c r="GUU186" s="221"/>
      <c r="GUV186" s="221"/>
      <c r="GUW186" s="221"/>
      <c r="GUX186" s="221"/>
      <c r="GUY186" s="221"/>
      <c r="GUZ186" s="221"/>
      <c r="GVA186" s="221"/>
      <c r="GVB186" s="221"/>
      <c r="GVC186" s="221"/>
      <c r="GVD186" s="221"/>
      <c r="GVE186" s="221"/>
      <c r="GVF186" s="221"/>
      <c r="GVG186" s="221"/>
      <c r="GVH186" s="221"/>
      <c r="GVI186" s="221"/>
      <c r="GVJ186" s="221"/>
      <c r="GVK186" s="221"/>
      <c r="GVL186" s="221"/>
      <c r="GVM186" s="221"/>
      <c r="GVN186" s="221"/>
      <c r="GVO186" s="221"/>
      <c r="GVP186" s="221"/>
      <c r="GVQ186" s="221"/>
      <c r="GVR186" s="221"/>
      <c r="GVS186" s="221"/>
      <c r="GVT186" s="221"/>
      <c r="GVU186" s="221"/>
      <c r="GVV186" s="221"/>
      <c r="GVW186" s="221"/>
      <c r="GVX186" s="221"/>
      <c r="GVY186" s="221"/>
      <c r="GVZ186" s="221"/>
      <c r="GWA186" s="221"/>
      <c r="GWB186" s="221"/>
      <c r="GWC186" s="221"/>
      <c r="GWD186" s="221"/>
      <c r="GWE186" s="221"/>
      <c r="GWF186" s="221"/>
      <c r="GWG186" s="221"/>
      <c r="GWH186" s="221"/>
      <c r="GWI186" s="221"/>
      <c r="GWJ186" s="221"/>
      <c r="GWK186" s="221"/>
      <c r="GWL186" s="221"/>
      <c r="GWM186" s="221"/>
      <c r="GWN186" s="221"/>
      <c r="GWO186" s="221"/>
      <c r="GWP186" s="221"/>
      <c r="GWQ186" s="221"/>
      <c r="GWR186" s="221"/>
      <c r="GWS186" s="221"/>
      <c r="GWT186" s="221"/>
      <c r="GWU186" s="221"/>
      <c r="GWV186" s="221"/>
      <c r="GWW186" s="221"/>
      <c r="GWX186" s="221"/>
      <c r="GWY186" s="221"/>
      <c r="GWZ186" s="221"/>
      <c r="GXA186" s="221"/>
      <c r="GXB186" s="221"/>
      <c r="GXC186" s="221"/>
      <c r="GXD186" s="221"/>
      <c r="GXE186" s="221"/>
      <c r="GXF186" s="221"/>
      <c r="GXG186" s="221"/>
      <c r="GXH186" s="221"/>
      <c r="GXI186" s="221"/>
      <c r="GXJ186" s="221"/>
      <c r="GXK186" s="221"/>
      <c r="GXL186" s="221"/>
      <c r="GXM186" s="221"/>
      <c r="GXN186" s="221"/>
      <c r="GXO186" s="221"/>
      <c r="GXP186" s="221"/>
      <c r="GXQ186" s="221"/>
      <c r="GXR186" s="221"/>
      <c r="GXS186" s="221"/>
      <c r="GXT186" s="221"/>
      <c r="GXU186" s="221"/>
      <c r="GXV186" s="221"/>
      <c r="GXW186" s="221"/>
      <c r="GXX186" s="221"/>
      <c r="GXY186" s="221"/>
      <c r="GXZ186" s="221"/>
      <c r="GYA186" s="221"/>
      <c r="GYB186" s="221"/>
      <c r="GYC186" s="221"/>
      <c r="GYD186" s="221"/>
      <c r="GYE186" s="221"/>
      <c r="GYF186" s="221"/>
      <c r="GYG186" s="221"/>
      <c r="GYH186" s="221"/>
      <c r="GYI186" s="221"/>
      <c r="GYJ186" s="221"/>
      <c r="GYK186" s="221"/>
      <c r="GYL186" s="221"/>
      <c r="GYM186" s="221"/>
      <c r="GYN186" s="221"/>
      <c r="GYO186" s="221"/>
      <c r="GYP186" s="221"/>
      <c r="GYQ186" s="221"/>
      <c r="GYR186" s="221"/>
      <c r="GYS186" s="221"/>
      <c r="GYT186" s="221"/>
      <c r="GYU186" s="221"/>
      <c r="GYV186" s="221"/>
      <c r="GYW186" s="221"/>
      <c r="GYX186" s="221"/>
      <c r="GYY186" s="221"/>
      <c r="GYZ186" s="221"/>
      <c r="GZA186" s="221"/>
      <c r="GZB186" s="221"/>
      <c r="GZC186" s="221"/>
      <c r="GZD186" s="221"/>
      <c r="GZE186" s="221"/>
      <c r="GZF186" s="221"/>
      <c r="GZG186" s="221"/>
      <c r="GZH186" s="221"/>
      <c r="GZI186" s="221"/>
      <c r="GZJ186" s="221"/>
      <c r="GZK186" s="221"/>
      <c r="GZL186" s="221"/>
      <c r="GZM186" s="221"/>
      <c r="GZN186" s="221"/>
      <c r="GZO186" s="221"/>
      <c r="GZP186" s="221"/>
      <c r="GZQ186" s="221"/>
      <c r="GZR186" s="221"/>
      <c r="GZS186" s="221"/>
      <c r="GZT186" s="221"/>
      <c r="GZU186" s="221"/>
      <c r="GZV186" s="221"/>
      <c r="GZW186" s="221"/>
      <c r="GZX186" s="221"/>
      <c r="GZY186" s="221"/>
      <c r="GZZ186" s="221"/>
      <c r="HAA186" s="221"/>
      <c r="HAB186" s="221"/>
      <c r="HAC186" s="221"/>
      <c r="HAD186" s="221"/>
      <c r="HAE186" s="221"/>
      <c r="HAF186" s="221"/>
      <c r="HAG186" s="221"/>
      <c r="HAH186" s="221"/>
      <c r="HAI186" s="221"/>
      <c r="HAJ186" s="221"/>
      <c r="HAK186" s="221"/>
      <c r="HAL186" s="221"/>
      <c r="HAM186" s="221"/>
      <c r="HAN186" s="221"/>
      <c r="HAO186" s="221"/>
      <c r="HAP186" s="221"/>
      <c r="HAQ186" s="221"/>
      <c r="HAR186" s="221"/>
      <c r="HAS186" s="221"/>
      <c r="HAT186" s="221"/>
      <c r="HAU186" s="221"/>
      <c r="HAV186" s="221"/>
      <c r="HAW186" s="221"/>
      <c r="HAX186" s="221"/>
      <c r="HAY186" s="221"/>
      <c r="HAZ186" s="221"/>
      <c r="HBA186" s="221"/>
      <c r="HBB186" s="221"/>
      <c r="HBC186" s="221"/>
      <c r="HBD186" s="221"/>
      <c r="HBE186" s="221"/>
      <c r="HBF186" s="221"/>
      <c r="HBG186" s="221"/>
      <c r="HBH186" s="221"/>
      <c r="HBI186" s="221"/>
      <c r="HBJ186" s="221"/>
      <c r="HBK186" s="221"/>
      <c r="HBL186" s="221"/>
      <c r="HBM186" s="221"/>
      <c r="HBN186" s="221"/>
      <c r="HBO186" s="221"/>
      <c r="HBP186" s="221"/>
      <c r="HBQ186" s="221"/>
      <c r="HBR186" s="221"/>
      <c r="HBS186" s="221"/>
      <c r="HBT186" s="221"/>
      <c r="HBU186" s="221"/>
      <c r="HBV186" s="221"/>
      <c r="HBW186" s="221"/>
      <c r="HBX186" s="221"/>
      <c r="HBY186" s="221"/>
      <c r="HBZ186" s="221"/>
      <c r="HCA186" s="221"/>
      <c r="HCB186" s="221"/>
      <c r="HCC186" s="221"/>
      <c r="HCD186" s="221"/>
      <c r="HCE186" s="221"/>
      <c r="HCF186" s="221"/>
      <c r="HCG186" s="221"/>
      <c r="HCH186" s="221"/>
      <c r="HCI186" s="221"/>
      <c r="HCJ186" s="221"/>
      <c r="HCK186" s="221"/>
      <c r="HCL186" s="221"/>
      <c r="HCM186" s="221"/>
      <c r="HCN186" s="221"/>
      <c r="HCO186" s="221"/>
      <c r="HCP186" s="221"/>
      <c r="HCQ186" s="221"/>
      <c r="HCR186" s="221"/>
      <c r="HCS186" s="221"/>
      <c r="HCT186" s="221"/>
      <c r="HCU186" s="221"/>
      <c r="HCV186" s="221"/>
      <c r="HCW186" s="221"/>
      <c r="HCX186" s="221"/>
      <c r="HCY186" s="221"/>
      <c r="HCZ186" s="221"/>
      <c r="HDA186" s="221"/>
      <c r="HDB186" s="221"/>
      <c r="HDC186" s="221"/>
      <c r="HDD186" s="221"/>
      <c r="HDE186" s="221"/>
      <c r="HDF186" s="221"/>
      <c r="HDG186" s="221"/>
      <c r="HDH186" s="221"/>
      <c r="HDI186" s="221"/>
      <c r="HDJ186" s="221"/>
      <c r="HDK186" s="221"/>
      <c r="HDL186" s="221"/>
      <c r="HDM186" s="221"/>
      <c r="HDN186" s="221"/>
      <c r="HDO186" s="221"/>
      <c r="HDP186" s="221"/>
      <c r="HDQ186" s="221"/>
      <c r="HDR186" s="221"/>
      <c r="HDS186" s="221"/>
      <c r="HDT186" s="221"/>
      <c r="HDU186" s="221"/>
      <c r="HDV186" s="221"/>
      <c r="HDW186" s="221"/>
      <c r="HDX186" s="221"/>
      <c r="HDY186" s="221"/>
      <c r="HDZ186" s="221"/>
      <c r="HEA186" s="221"/>
      <c r="HEB186" s="221"/>
      <c r="HEC186" s="221"/>
      <c r="HED186" s="221"/>
      <c r="HEE186" s="221"/>
      <c r="HEF186" s="221"/>
      <c r="HEG186" s="221"/>
      <c r="HEH186" s="221"/>
      <c r="HEI186" s="221"/>
      <c r="HEJ186" s="221"/>
      <c r="HEK186" s="221"/>
      <c r="HEL186" s="221"/>
      <c r="HEM186" s="221"/>
      <c r="HEN186" s="221"/>
      <c r="HEO186" s="221"/>
      <c r="HEP186" s="221"/>
      <c r="HEQ186" s="221"/>
      <c r="HER186" s="221"/>
      <c r="HES186" s="221"/>
      <c r="HET186" s="221"/>
      <c r="HEU186" s="221"/>
      <c r="HEV186" s="221"/>
      <c r="HEW186" s="221"/>
      <c r="HEX186" s="221"/>
      <c r="HEY186" s="221"/>
      <c r="HEZ186" s="221"/>
      <c r="HFA186" s="221"/>
      <c r="HFB186" s="221"/>
      <c r="HFC186" s="221"/>
      <c r="HFD186" s="221"/>
      <c r="HFE186" s="221"/>
      <c r="HFF186" s="221"/>
      <c r="HFG186" s="221"/>
      <c r="HFH186" s="221"/>
      <c r="HFI186" s="221"/>
      <c r="HFJ186" s="221"/>
      <c r="HFK186" s="221"/>
      <c r="HFL186" s="221"/>
      <c r="HFM186" s="221"/>
      <c r="HFN186" s="221"/>
      <c r="HFO186" s="221"/>
      <c r="HFP186" s="221"/>
      <c r="HFQ186" s="221"/>
      <c r="HFR186" s="221"/>
      <c r="HFS186" s="221"/>
      <c r="HFT186" s="221"/>
      <c r="HFU186" s="221"/>
      <c r="HFV186" s="221"/>
      <c r="HFW186" s="221"/>
      <c r="HFX186" s="221"/>
      <c r="HFY186" s="221"/>
      <c r="HFZ186" s="221"/>
      <c r="HGA186" s="221"/>
      <c r="HGB186" s="221"/>
      <c r="HGC186" s="221"/>
      <c r="HGD186" s="221"/>
      <c r="HGE186" s="221"/>
      <c r="HGF186" s="221"/>
      <c r="HGG186" s="221"/>
      <c r="HGH186" s="221"/>
      <c r="HGI186" s="221"/>
      <c r="HGJ186" s="221"/>
      <c r="HGK186" s="221"/>
      <c r="HGL186" s="221"/>
      <c r="HGM186" s="221"/>
      <c r="HGN186" s="221"/>
      <c r="HGO186" s="221"/>
      <c r="HGP186" s="221"/>
      <c r="HGQ186" s="221"/>
      <c r="HGR186" s="221"/>
      <c r="HGS186" s="221"/>
      <c r="HGT186" s="221"/>
      <c r="HGU186" s="221"/>
      <c r="HGV186" s="221"/>
      <c r="HGW186" s="221"/>
      <c r="HGX186" s="221"/>
      <c r="HGY186" s="221"/>
      <c r="HGZ186" s="221"/>
      <c r="HHA186" s="221"/>
      <c r="HHB186" s="221"/>
      <c r="HHC186" s="221"/>
      <c r="HHD186" s="221"/>
      <c r="HHE186" s="221"/>
      <c r="HHF186" s="221"/>
      <c r="HHG186" s="221"/>
      <c r="HHH186" s="221"/>
      <c r="HHI186" s="221"/>
      <c r="HHJ186" s="221"/>
      <c r="HHK186" s="221"/>
      <c r="HHL186" s="221"/>
      <c r="HHM186" s="221"/>
      <c r="HHN186" s="221"/>
      <c r="HHO186" s="221"/>
      <c r="HHP186" s="221"/>
      <c r="HHQ186" s="221"/>
      <c r="HHR186" s="221"/>
      <c r="HHS186" s="221"/>
      <c r="HHT186" s="221"/>
      <c r="HHU186" s="221"/>
      <c r="HHV186" s="221"/>
      <c r="HHW186" s="221"/>
      <c r="HHX186" s="221"/>
      <c r="HHY186" s="221"/>
      <c r="HHZ186" s="221"/>
      <c r="HIA186" s="221"/>
      <c r="HIB186" s="221"/>
      <c r="HIC186" s="221"/>
      <c r="HID186" s="221"/>
      <c r="HIE186" s="221"/>
      <c r="HIF186" s="221"/>
      <c r="HIG186" s="221"/>
      <c r="HIH186" s="221"/>
      <c r="HII186" s="221"/>
      <c r="HIJ186" s="221"/>
      <c r="HIK186" s="221"/>
      <c r="HIL186" s="221"/>
      <c r="HIM186" s="221"/>
      <c r="HIN186" s="221"/>
      <c r="HIO186" s="221"/>
      <c r="HIP186" s="221"/>
      <c r="HIQ186" s="221"/>
      <c r="HIR186" s="221"/>
      <c r="HIS186" s="221"/>
      <c r="HIT186" s="221"/>
      <c r="HIU186" s="221"/>
      <c r="HIV186" s="221"/>
      <c r="HIW186" s="221"/>
      <c r="HIX186" s="221"/>
      <c r="HIY186" s="221"/>
      <c r="HIZ186" s="221"/>
      <c r="HJA186" s="221"/>
      <c r="HJB186" s="221"/>
      <c r="HJC186" s="221"/>
      <c r="HJD186" s="221"/>
      <c r="HJE186" s="221"/>
      <c r="HJF186" s="221"/>
      <c r="HJG186" s="221"/>
      <c r="HJH186" s="221"/>
      <c r="HJI186" s="221"/>
      <c r="HJJ186" s="221"/>
      <c r="HJK186" s="221"/>
      <c r="HJL186" s="221"/>
      <c r="HJM186" s="221"/>
      <c r="HJN186" s="221"/>
      <c r="HJO186" s="221"/>
      <c r="HJP186" s="221"/>
      <c r="HJQ186" s="221"/>
      <c r="HJR186" s="221"/>
      <c r="HJS186" s="221"/>
      <c r="HJT186" s="221"/>
      <c r="HJU186" s="221"/>
      <c r="HJV186" s="221"/>
      <c r="HJW186" s="221"/>
      <c r="HJX186" s="221"/>
      <c r="HJY186" s="221"/>
      <c r="HJZ186" s="221"/>
      <c r="HKA186" s="221"/>
      <c r="HKB186" s="221"/>
      <c r="HKC186" s="221"/>
      <c r="HKD186" s="221"/>
      <c r="HKE186" s="221"/>
      <c r="HKF186" s="221"/>
      <c r="HKG186" s="221"/>
      <c r="HKH186" s="221"/>
      <c r="HKI186" s="221"/>
      <c r="HKJ186" s="221"/>
      <c r="HKK186" s="221"/>
      <c r="HKL186" s="221"/>
      <c r="HKM186" s="221"/>
      <c r="HKN186" s="221"/>
      <c r="HKO186" s="221"/>
      <c r="HKP186" s="221"/>
      <c r="HKQ186" s="221"/>
      <c r="HKR186" s="221"/>
      <c r="HKS186" s="221"/>
      <c r="HKT186" s="221"/>
      <c r="HKU186" s="221"/>
      <c r="HKV186" s="221"/>
      <c r="HKW186" s="221"/>
      <c r="HKX186" s="221"/>
      <c r="HKY186" s="221"/>
      <c r="HKZ186" s="221"/>
      <c r="HLA186" s="221"/>
      <c r="HLB186" s="221"/>
      <c r="HLC186" s="221"/>
      <c r="HLD186" s="221"/>
      <c r="HLE186" s="221"/>
      <c r="HLF186" s="221"/>
      <c r="HLG186" s="221"/>
      <c r="HLH186" s="221"/>
      <c r="HLI186" s="221"/>
      <c r="HLJ186" s="221"/>
      <c r="HLK186" s="221"/>
      <c r="HLL186" s="221"/>
      <c r="HLM186" s="221"/>
      <c r="HLN186" s="221"/>
      <c r="HLO186" s="221"/>
      <c r="HLP186" s="221"/>
      <c r="HLQ186" s="221"/>
      <c r="HLR186" s="221"/>
      <c r="HLS186" s="221"/>
      <c r="HLT186" s="221"/>
      <c r="HLU186" s="221"/>
      <c r="HLV186" s="221"/>
      <c r="HLW186" s="221"/>
      <c r="HLX186" s="221"/>
      <c r="HLY186" s="221"/>
      <c r="HLZ186" s="221"/>
      <c r="HMA186" s="221"/>
      <c r="HMB186" s="221"/>
      <c r="HMC186" s="221"/>
      <c r="HMD186" s="221"/>
      <c r="HME186" s="221"/>
      <c r="HMF186" s="221"/>
      <c r="HMG186" s="221"/>
      <c r="HMH186" s="221"/>
      <c r="HMI186" s="221"/>
      <c r="HMJ186" s="221"/>
      <c r="HMK186" s="221"/>
      <c r="HML186" s="221"/>
      <c r="HMM186" s="221"/>
      <c r="HMN186" s="221"/>
      <c r="HMO186" s="221"/>
      <c r="HMP186" s="221"/>
      <c r="HMQ186" s="221"/>
      <c r="HMR186" s="221"/>
      <c r="HMS186" s="221"/>
      <c r="HMT186" s="221"/>
      <c r="HMU186" s="221"/>
      <c r="HMV186" s="221"/>
      <c r="HMW186" s="221"/>
      <c r="HMX186" s="221"/>
      <c r="HMY186" s="221"/>
      <c r="HMZ186" s="221"/>
      <c r="HNA186" s="221"/>
      <c r="HNB186" s="221"/>
      <c r="HNC186" s="221"/>
      <c r="HND186" s="221"/>
      <c r="HNE186" s="221"/>
      <c r="HNF186" s="221"/>
      <c r="HNG186" s="221"/>
      <c r="HNH186" s="221"/>
      <c r="HNI186" s="221"/>
      <c r="HNJ186" s="221"/>
      <c r="HNK186" s="221"/>
      <c r="HNL186" s="221"/>
      <c r="HNM186" s="221"/>
      <c r="HNN186" s="221"/>
      <c r="HNO186" s="221"/>
      <c r="HNP186" s="221"/>
      <c r="HNQ186" s="221"/>
      <c r="HNR186" s="221"/>
      <c r="HNS186" s="221"/>
      <c r="HNT186" s="221"/>
      <c r="HNU186" s="221"/>
      <c r="HNV186" s="221"/>
      <c r="HNW186" s="221"/>
      <c r="HNX186" s="221"/>
      <c r="HNY186" s="221"/>
      <c r="HNZ186" s="221"/>
      <c r="HOA186" s="221"/>
      <c r="HOB186" s="221"/>
      <c r="HOC186" s="221"/>
      <c r="HOD186" s="221"/>
      <c r="HOE186" s="221"/>
      <c r="HOF186" s="221"/>
      <c r="HOG186" s="221"/>
      <c r="HOH186" s="221"/>
      <c r="HOI186" s="221"/>
      <c r="HOJ186" s="221"/>
      <c r="HOK186" s="221"/>
      <c r="HOL186" s="221"/>
      <c r="HOM186" s="221"/>
      <c r="HON186" s="221"/>
      <c r="HOO186" s="221"/>
      <c r="HOP186" s="221"/>
      <c r="HOQ186" s="221"/>
      <c r="HOR186" s="221"/>
      <c r="HOS186" s="221"/>
      <c r="HOT186" s="221"/>
      <c r="HOU186" s="221"/>
      <c r="HOV186" s="221"/>
      <c r="HOW186" s="221"/>
      <c r="HOX186" s="221"/>
      <c r="HOY186" s="221"/>
      <c r="HOZ186" s="221"/>
      <c r="HPA186" s="221"/>
      <c r="HPB186" s="221"/>
      <c r="HPC186" s="221"/>
      <c r="HPD186" s="221"/>
      <c r="HPE186" s="221"/>
      <c r="HPF186" s="221"/>
      <c r="HPG186" s="221"/>
      <c r="HPH186" s="221"/>
      <c r="HPI186" s="221"/>
      <c r="HPJ186" s="221"/>
      <c r="HPK186" s="221"/>
      <c r="HPL186" s="221"/>
      <c r="HPM186" s="221"/>
      <c r="HPN186" s="221"/>
      <c r="HPO186" s="221"/>
      <c r="HPP186" s="221"/>
      <c r="HPQ186" s="221"/>
      <c r="HPR186" s="221"/>
      <c r="HPS186" s="221"/>
      <c r="HPT186" s="221"/>
      <c r="HPU186" s="221"/>
      <c r="HPV186" s="221"/>
      <c r="HPW186" s="221"/>
      <c r="HPX186" s="221"/>
      <c r="HPY186" s="221"/>
      <c r="HPZ186" s="221"/>
      <c r="HQA186" s="221"/>
      <c r="HQB186" s="221"/>
      <c r="HQC186" s="221"/>
      <c r="HQD186" s="221"/>
      <c r="HQE186" s="221"/>
      <c r="HQF186" s="221"/>
      <c r="HQG186" s="221"/>
      <c r="HQH186" s="221"/>
      <c r="HQI186" s="221"/>
      <c r="HQJ186" s="221"/>
      <c r="HQK186" s="221"/>
      <c r="HQL186" s="221"/>
      <c r="HQM186" s="221"/>
      <c r="HQN186" s="221"/>
      <c r="HQO186" s="221"/>
      <c r="HQP186" s="221"/>
      <c r="HQQ186" s="221"/>
      <c r="HQR186" s="221"/>
      <c r="HQS186" s="221"/>
      <c r="HQT186" s="221"/>
      <c r="HQU186" s="221"/>
      <c r="HQV186" s="221"/>
      <c r="HQW186" s="221"/>
      <c r="HQX186" s="221"/>
      <c r="HQY186" s="221"/>
      <c r="HQZ186" s="221"/>
      <c r="HRA186" s="221"/>
      <c r="HRB186" s="221"/>
      <c r="HRC186" s="221"/>
      <c r="HRD186" s="221"/>
      <c r="HRE186" s="221"/>
      <c r="HRF186" s="221"/>
      <c r="HRG186" s="221"/>
      <c r="HRH186" s="221"/>
      <c r="HRI186" s="221"/>
      <c r="HRJ186" s="221"/>
      <c r="HRK186" s="221"/>
      <c r="HRL186" s="221"/>
      <c r="HRM186" s="221"/>
      <c r="HRN186" s="221"/>
      <c r="HRO186" s="221"/>
      <c r="HRP186" s="221"/>
      <c r="HRQ186" s="221"/>
      <c r="HRR186" s="221"/>
      <c r="HRS186" s="221"/>
      <c r="HRT186" s="221"/>
      <c r="HRU186" s="221"/>
      <c r="HRV186" s="221"/>
      <c r="HRW186" s="221"/>
      <c r="HRX186" s="221"/>
      <c r="HRY186" s="221"/>
      <c r="HRZ186" s="221"/>
      <c r="HSA186" s="221"/>
      <c r="HSB186" s="221"/>
      <c r="HSC186" s="221"/>
      <c r="HSD186" s="221"/>
      <c r="HSE186" s="221"/>
      <c r="HSF186" s="221"/>
      <c r="HSG186" s="221"/>
      <c r="HSH186" s="221"/>
      <c r="HSI186" s="221"/>
      <c r="HSJ186" s="221"/>
      <c r="HSK186" s="221"/>
      <c r="HSL186" s="221"/>
      <c r="HSM186" s="221"/>
      <c r="HSN186" s="221"/>
      <c r="HSO186" s="221"/>
      <c r="HSP186" s="221"/>
      <c r="HSQ186" s="221"/>
      <c r="HSR186" s="221"/>
      <c r="HSS186" s="221"/>
      <c r="HST186" s="221"/>
      <c r="HSU186" s="221"/>
      <c r="HSV186" s="221"/>
      <c r="HSW186" s="221"/>
      <c r="HSX186" s="221"/>
      <c r="HSY186" s="221"/>
      <c r="HSZ186" s="221"/>
      <c r="HTA186" s="221"/>
      <c r="HTB186" s="221"/>
      <c r="HTC186" s="221"/>
      <c r="HTD186" s="221"/>
      <c r="HTE186" s="221"/>
      <c r="HTF186" s="221"/>
      <c r="HTG186" s="221"/>
      <c r="HTH186" s="221"/>
      <c r="HTI186" s="221"/>
      <c r="HTJ186" s="221"/>
      <c r="HTK186" s="221"/>
      <c r="HTL186" s="221"/>
      <c r="HTM186" s="221"/>
      <c r="HTN186" s="221"/>
      <c r="HTO186" s="221"/>
      <c r="HTP186" s="221"/>
      <c r="HTQ186" s="221"/>
      <c r="HTR186" s="221"/>
      <c r="HTS186" s="221"/>
      <c r="HTT186" s="221"/>
      <c r="HTU186" s="221"/>
      <c r="HTV186" s="221"/>
      <c r="HTW186" s="221"/>
      <c r="HTX186" s="221"/>
      <c r="HTY186" s="221"/>
      <c r="HTZ186" s="221"/>
      <c r="HUA186" s="221"/>
      <c r="HUB186" s="221"/>
      <c r="HUC186" s="221"/>
      <c r="HUD186" s="221"/>
      <c r="HUE186" s="221"/>
      <c r="HUF186" s="221"/>
      <c r="HUG186" s="221"/>
      <c r="HUH186" s="221"/>
      <c r="HUI186" s="221"/>
      <c r="HUJ186" s="221"/>
      <c r="HUK186" s="221"/>
      <c r="HUL186" s="221"/>
      <c r="HUM186" s="221"/>
      <c r="HUN186" s="221"/>
      <c r="HUO186" s="221"/>
      <c r="HUP186" s="221"/>
      <c r="HUQ186" s="221"/>
      <c r="HUR186" s="221"/>
      <c r="HUS186" s="221"/>
      <c r="HUT186" s="221"/>
      <c r="HUU186" s="221"/>
      <c r="HUV186" s="221"/>
      <c r="HUW186" s="221"/>
      <c r="HUX186" s="221"/>
      <c r="HUY186" s="221"/>
      <c r="HUZ186" s="221"/>
      <c r="HVA186" s="221"/>
      <c r="HVB186" s="221"/>
      <c r="HVC186" s="221"/>
      <c r="HVD186" s="221"/>
      <c r="HVE186" s="221"/>
      <c r="HVF186" s="221"/>
      <c r="HVG186" s="221"/>
      <c r="HVH186" s="221"/>
      <c r="HVI186" s="221"/>
      <c r="HVJ186" s="221"/>
      <c r="HVK186" s="221"/>
      <c r="HVL186" s="221"/>
      <c r="HVM186" s="221"/>
      <c r="HVN186" s="221"/>
      <c r="HVO186" s="221"/>
      <c r="HVP186" s="221"/>
      <c r="HVQ186" s="221"/>
      <c r="HVR186" s="221"/>
      <c r="HVS186" s="221"/>
      <c r="HVT186" s="221"/>
      <c r="HVU186" s="221"/>
      <c r="HVV186" s="221"/>
      <c r="HVW186" s="221"/>
      <c r="HVX186" s="221"/>
      <c r="HVY186" s="221"/>
      <c r="HVZ186" s="221"/>
      <c r="HWA186" s="221"/>
      <c r="HWB186" s="221"/>
      <c r="HWC186" s="221"/>
      <c r="HWD186" s="221"/>
      <c r="HWE186" s="221"/>
      <c r="HWF186" s="221"/>
      <c r="HWG186" s="221"/>
      <c r="HWH186" s="221"/>
      <c r="HWI186" s="221"/>
      <c r="HWJ186" s="221"/>
      <c r="HWK186" s="221"/>
      <c r="HWL186" s="221"/>
      <c r="HWM186" s="221"/>
      <c r="HWN186" s="221"/>
      <c r="HWO186" s="221"/>
      <c r="HWP186" s="221"/>
      <c r="HWQ186" s="221"/>
      <c r="HWR186" s="221"/>
      <c r="HWS186" s="221"/>
      <c r="HWT186" s="221"/>
      <c r="HWU186" s="221"/>
      <c r="HWV186" s="221"/>
      <c r="HWW186" s="221"/>
      <c r="HWX186" s="221"/>
      <c r="HWY186" s="221"/>
      <c r="HWZ186" s="221"/>
      <c r="HXA186" s="221"/>
      <c r="HXB186" s="221"/>
      <c r="HXC186" s="221"/>
      <c r="HXD186" s="221"/>
      <c r="HXE186" s="221"/>
      <c r="HXF186" s="221"/>
      <c r="HXG186" s="221"/>
      <c r="HXH186" s="221"/>
      <c r="HXI186" s="221"/>
      <c r="HXJ186" s="221"/>
      <c r="HXK186" s="221"/>
      <c r="HXL186" s="221"/>
      <c r="HXM186" s="221"/>
      <c r="HXN186" s="221"/>
      <c r="HXO186" s="221"/>
      <c r="HXP186" s="221"/>
      <c r="HXQ186" s="221"/>
      <c r="HXR186" s="221"/>
      <c r="HXS186" s="221"/>
      <c r="HXT186" s="221"/>
      <c r="HXU186" s="221"/>
      <c r="HXV186" s="221"/>
      <c r="HXW186" s="221"/>
      <c r="HXX186" s="221"/>
      <c r="HXY186" s="221"/>
      <c r="HXZ186" s="221"/>
      <c r="HYA186" s="221"/>
      <c r="HYB186" s="221"/>
      <c r="HYC186" s="221"/>
      <c r="HYD186" s="221"/>
      <c r="HYE186" s="221"/>
      <c r="HYF186" s="221"/>
      <c r="HYG186" s="221"/>
      <c r="HYH186" s="221"/>
      <c r="HYI186" s="221"/>
      <c r="HYJ186" s="221"/>
      <c r="HYK186" s="221"/>
      <c r="HYL186" s="221"/>
      <c r="HYM186" s="221"/>
      <c r="HYN186" s="221"/>
      <c r="HYO186" s="221"/>
      <c r="HYP186" s="221"/>
      <c r="HYQ186" s="221"/>
      <c r="HYR186" s="221"/>
      <c r="HYS186" s="221"/>
      <c r="HYT186" s="221"/>
      <c r="HYU186" s="221"/>
      <c r="HYV186" s="221"/>
      <c r="HYW186" s="221"/>
      <c r="HYX186" s="221"/>
      <c r="HYY186" s="221"/>
      <c r="HYZ186" s="221"/>
      <c r="HZA186" s="221"/>
      <c r="HZB186" s="221"/>
      <c r="HZC186" s="221"/>
      <c r="HZD186" s="221"/>
      <c r="HZE186" s="221"/>
      <c r="HZF186" s="221"/>
      <c r="HZG186" s="221"/>
      <c r="HZH186" s="221"/>
      <c r="HZI186" s="221"/>
      <c r="HZJ186" s="221"/>
      <c r="HZK186" s="221"/>
      <c r="HZL186" s="221"/>
      <c r="HZM186" s="221"/>
      <c r="HZN186" s="221"/>
      <c r="HZO186" s="221"/>
      <c r="HZP186" s="221"/>
      <c r="HZQ186" s="221"/>
      <c r="HZR186" s="221"/>
      <c r="HZS186" s="221"/>
      <c r="HZT186" s="221"/>
      <c r="HZU186" s="221"/>
      <c r="HZV186" s="221"/>
      <c r="HZW186" s="221"/>
      <c r="HZX186" s="221"/>
      <c r="HZY186" s="221"/>
      <c r="HZZ186" s="221"/>
      <c r="IAA186" s="221"/>
      <c r="IAB186" s="221"/>
      <c r="IAC186" s="221"/>
      <c r="IAD186" s="221"/>
      <c r="IAE186" s="221"/>
      <c r="IAF186" s="221"/>
      <c r="IAG186" s="221"/>
      <c r="IAH186" s="221"/>
      <c r="IAI186" s="221"/>
      <c r="IAJ186" s="221"/>
      <c r="IAK186" s="221"/>
      <c r="IAL186" s="221"/>
      <c r="IAM186" s="221"/>
      <c r="IAN186" s="221"/>
      <c r="IAO186" s="221"/>
      <c r="IAP186" s="221"/>
      <c r="IAQ186" s="221"/>
      <c r="IAR186" s="221"/>
      <c r="IAS186" s="221"/>
      <c r="IAT186" s="221"/>
      <c r="IAU186" s="221"/>
      <c r="IAV186" s="221"/>
      <c r="IAW186" s="221"/>
      <c r="IAX186" s="221"/>
      <c r="IAY186" s="221"/>
      <c r="IAZ186" s="221"/>
      <c r="IBA186" s="221"/>
      <c r="IBB186" s="221"/>
      <c r="IBC186" s="221"/>
      <c r="IBD186" s="221"/>
      <c r="IBE186" s="221"/>
      <c r="IBF186" s="221"/>
      <c r="IBG186" s="221"/>
      <c r="IBH186" s="221"/>
      <c r="IBI186" s="221"/>
      <c r="IBJ186" s="221"/>
      <c r="IBK186" s="221"/>
      <c r="IBL186" s="221"/>
      <c r="IBM186" s="221"/>
      <c r="IBN186" s="221"/>
      <c r="IBO186" s="221"/>
      <c r="IBP186" s="221"/>
      <c r="IBQ186" s="221"/>
      <c r="IBR186" s="221"/>
      <c r="IBS186" s="221"/>
      <c r="IBT186" s="221"/>
      <c r="IBU186" s="221"/>
      <c r="IBV186" s="221"/>
      <c r="IBW186" s="221"/>
      <c r="IBX186" s="221"/>
      <c r="IBY186" s="221"/>
      <c r="IBZ186" s="221"/>
      <c r="ICA186" s="221"/>
      <c r="ICB186" s="221"/>
      <c r="ICC186" s="221"/>
      <c r="ICD186" s="221"/>
      <c r="ICE186" s="221"/>
      <c r="ICF186" s="221"/>
      <c r="ICG186" s="221"/>
      <c r="ICH186" s="221"/>
      <c r="ICI186" s="221"/>
      <c r="ICJ186" s="221"/>
      <c r="ICK186" s="221"/>
      <c r="ICL186" s="221"/>
      <c r="ICM186" s="221"/>
      <c r="ICN186" s="221"/>
      <c r="ICO186" s="221"/>
      <c r="ICP186" s="221"/>
      <c r="ICQ186" s="221"/>
      <c r="ICR186" s="221"/>
      <c r="ICS186" s="221"/>
      <c r="ICT186" s="221"/>
      <c r="ICU186" s="221"/>
      <c r="ICV186" s="221"/>
      <c r="ICW186" s="221"/>
      <c r="ICX186" s="221"/>
      <c r="ICY186" s="221"/>
      <c r="ICZ186" s="221"/>
      <c r="IDA186" s="221"/>
      <c r="IDB186" s="221"/>
      <c r="IDC186" s="221"/>
      <c r="IDD186" s="221"/>
      <c r="IDE186" s="221"/>
      <c r="IDF186" s="221"/>
      <c r="IDG186" s="221"/>
      <c r="IDH186" s="221"/>
      <c r="IDI186" s="221"/>
      <c r="IDJ186" s="221"/>
      <c r="IDK186" s="221"/>
      <c r="IDL186" s="221"/>
      <c r="IDM186" s="221"/>
      <c r="IDN186" s="221"/>
      <c r="IDO186" s="221"/>
      <c r="IDP186" s="221"/>
      <c r="IDQ186" s="221"/>
      <c r="IDR186" s="221"/>
      <c r="IDS186" s="221"/>
      <c r="IDT186" s="221"/>
      <c r="IDU186" s="221"/>
      <c r="IDV186" s="221"/>
      <c r="IDW186" s="221"/>
      <c r="IDX186" s="221"/>
      <c r="IDY186" s="221"/>
      <c r="IDZ186" s="221"/>
      <c r="IEA186" s="221"/>
      <c r="IEB186" s="221"/>
      <c r="IEC186" s="221"/>
      <c r="IED186" s="221"/>
      <c r="IEE186" s="221"/>
      <c r="IEF186" s="221"/>
      <c r="IEG186" s="221"/>
      <c r="IEH186" s="221"/>
      <c r="IEI186" s="221"/>
      <c r="IEJ186" s="221"/>
      <c r="IEK186" s="221"/>
      <c r="IEL186" s="221"/>
      <c r="IEM186" s="221"/>
      <c r="IEN186" s="221"/>
      <c r="IEO186" s="221"/>
      <c r="IEP186" s="221"/>
      <c r="IEQ186" s="221"/>
      <c r="IER186" s="221"/>
      <c r="IES186" s="221"/>
      <c r="IET186" s="221"/>
      <c r="IEU186" s="221"/>
      <c r="IEV186" s="221"/>
      <c r="IEW186" s="221"/>
      <c r="IEX186" s="221"/>
      <c r="IEY186" s="221"/>
      <c r="IEZ186" s="221"/>
      <c r="IFA186" s="221"/>
      <c r="IFB186" s="221"/>
      <c r="IFC186" s="221"/>
      <c r="IFD186" s="221"/>
      <c r="IFE186" s="221"/>
      <c r="IFF186" s="221"/>
      <c r="IFG186" s="221"/>
      <c r="IFH186" s="221"/>
      <c r="IFI186" s="221"/>
      <c r="IFJ186" s="221"/>
      <c r="IFK186" s="221"/>
      <c r="IFL186" s="221"/>
      <c r="IFM186" s="221"/>
      <c r="IFN186" s="221"/>
      <c r="IFO186" s="221"/>
      <c r="IFP186" s="221"/>
      <c r="IFQ186" s="221"/>
      <c r="IFR186" s="221"/>
      <c r="IFS186" s="221"/>
      <c r="IFT186" s="221"/>
      <c r="IFU186" s="221"/>
      <c r="IFV186" s="221"/>
      <c r="IFW186" s="221"/>
      <c r="IFX186" s="221"/>
      <c r="IFY186" s="221"/>
      <c r="IFZ186" s="221"/>
      <c r="IGA186" s="221"/>
      <c r="IGB186" s="221"/>
      <c r="IGC186" s="221"/>
      <c r="IGD186" s="221"/>
      <c r="IGE186" s="221"/>
      <c r="IGF186" s="221"/>
      <c r="IGG186" s="221"/>
      <c r="IGH186" s="221"/>
      <c r="IGI186" s="221"/>
      <c r="IGJ186" s="221"/>
      <c r="IGK186" s="221"/>
      <c r="IGL186" s="221"/>
      <c r="IGM186" s="221"/>
      <c r="IGN186" s="221"/>
      <c r="IGO186" s="221"/>
      <c r="IGP186" s="221"/>
      <c r="IGQ186" s="221"/>
      <c r="IGR186" s="221"/>
      <c r="IGS186" s="221"/>
      <c r="IGT186" s="221"/>
      <c r="IGU186" s="221"/>
      <c r="IGV186" s="221"/>
      <c r="IGW186" s="221"/>
      <c r="IGX186" s="221"/>
      <c r="IGY186" s="221"/>
      <c r="IGZ186" s="221"/>
      <c r="IHA186" s="221"/>
      <c r="IHB186" s="221"/>
      <c r="IHC186" s="221"/>
      <c r="IHD186" s="221"/>
      <c r="IHE186" s="221"/>
      <c r="IHF186" s="221"/>
      <c r="IHG186" s="221"/>
      <c r="IHH186" s="221"/>
      <c r="IHI186" s="221"/>
      <c r="IHJ186" s="221"/>
      <c r="IHK186" s="221"/>
      <c r="IHL186" s="221"/>
      <c r="IHM186" s="221"/>
      <c r="IHN186" s="221"/>
      <c r="IHO186" s="221"/>
      <c r="IHP186" s="221"/>
      <c r="IHQ186" s="221"/>
      <c r="IHR186" s="221"/>
      <c r="IHS186" s="221"/>
      <c r="IHT186" s="221"/>
      <c r="IHU186" s="221"/>
      <c r="IHV186" s="221"/>
      <c r="IHW186" s="221"/>
      <c r="IHX186" s="221"/>
      <c r="IHY186" s="221"/>
      <c r="IHZ186" s="221"/>
      <c r="IIA186" s="221"/>
      <c r="IIB186" s="221"/>
      <c r="IIC186" s="221"/>
      <c r="IID186" s="221"/>
      <c r="IIE186" s="221"/>
      <c r="IIF186" s="221"/>
      <c r="IIG186" s="221"/>
      <c r="IIH186" s="221"/>
      <c r="III186" s="221"/>
      <c r="IIJ186" s="221"/>
      <c r="IIK186" s="221"/>
      <c r="IIL186" s="221"/>
      <c r="IIM186" s="221"/>
      <c r="IIN186" s="221"/>
      <c r="IIO186" s="221"/>
      <c r="IIP186" s="221"/>
      <c r="IIQ186" s="221"/>
      <c r="IIR186" s="221"/>
      <c r="IIS186" s="221"/>
      <c r="IIT186" s="221"/>
      <c r="IIU186" s="221"/>
      <c r="IIV186" s="221"/>
      <c r="IIW186" s="221"/>
      <c r="IIX186" s="221"/>
      <c r="IIY186" s="221"/>
      <c r="IIZ186" s="221"/>
      <c r="IJA186" s="221"/>
      <c r="IJB186" s="221"/>
      <c r="IJC186" s="221"/>
      <c r="IJD186" s="221"/>
      <c r="IJE186" s="221"/>
      <c r="IJF186" s="221"/>
      <c r="IJG186" s="221"/>
      <c r="IJH186" s="221"/>
      <c r="IJI186" s="221"/>
      <c r="IJJ186" s="221"/>
      <c r="IJK186" s="221"/>
      <c r="IJL186" s="221"/>
      <c r="IJM186" s="221"/>
      <c r="IJN186" s="221"/>
      <c r="IJO186" s="221"/>
      <c r="IJP186" s="221"/>
      <c r="IJQ186" s="221"/>
      <c r="IJR186" s="221"/>
      <c r="IJS186" s="221"/>
      <c r="IJT186" s="221"/>
      <c r="IJU186" s="221"/>
      <c r="IJV186" s="221"/>
      <c r="IJW186" s="221"/>
      <c r="IJX186" s="221"/>
      <c r="IJY186" s="221"/>
      <c r="IJZ186" s="221"/>
      <c r="IKA186" s="221"/>
      <c r="IKB186" s="221"/>
      <c r="IKC186" s="221"/>
      <c r="IKD186" s="221"/>
      <c r="IKE186" s="221"/>
      <c r="IKF186" s="221"/>
      <c r="IKG186" s="221"/>
      <c r="IKH186" s="221"/>
      <c r="IKI186" s="221"/>
      <c r="IKJ186" s="221"/>
      <c r="IKK186" s="221"/>
      <c r="IKL186" s="221"/>
      <c r="IKM186" s="221"/>
      <c r="IKN186" s="221"/>
      <c r="IKO186" s="221"/>
      <c r="IKP186" s="221"/>
      <c r="IKQ186" s="221"/>
      <c r="IKR186" s="221"/>
      <c r="IKS186" s="221"/>
      <c r="IKT186" s="221"/>
      <c r="IKU186" s="221"/>
      <c r="IKV186" s="221"/>
      <c r="IKW186" s="221"/>
      <c r="IKX186" s="221"/>
      <c r="IKY186" s="221"/>
      <c r="IKZ186" s="221"/>
      <c r="ILA186" s="221"/>
      <c r="ILB186" s="221"/>
      <c r="ILC186" s="221"/>
      <c r="ILD186" s="221"/>
      <c r="ILE186" s="221"/>
      <c r="ILF186" s="221"/>
      <c r="ILG186" s="221"/>
      <c r="ILH186" s="221"/>
      <c r="ILI186" s="221"/>
      <c r="ILJ186" s="221"/>
      <c r="ILK186" s="221"/>
      <c r="ILL186" s="221"/>
      <c r="ILM186" s="221"/>
      <c r="ILN186" s="221"/>
      <c r="ILO186" s="221"/>
      <c r="ILP186" s="221"/>
      <c r="ILQ186" s="221"/>
      <c r="ILR186" s="221"/>
      <c r="ILS186" s="221"/>
      <c r="ILT186" s="221"/>
      <c r="ILU186" s="221"/>
      <c r="ILV186" s="221"/>
      <c r="ILW186" s="221"/>
      <c r="ILX186" s="221"/>
      <c r="ILY186" s="221"/>
      <c r="ILZ186" s="221"/>
      <c r="IMA186" s="221"/>
      <c r="IMB186" s="221"/>
      <c r="IMC186" s="221"/>
      <c r="IMD186" s="221"/>
      <c r="IME186" s="221"/>
      <c r="IMF186" s="221"/>
      <c r="IMG186" s="221"/>
      <c r="IMH186" s="221"/>
      <c r="IMI186" s="221"/>
      <c r="IMJ186" s="221"/>
      <c r="IMK186" s="221"/>
      <c r="IML186" s="221"/>
      <c r="IMM186" s="221"/>
      <c r="IMN186" s="221"/>
      <c r="IMO186" s="221"/>
      <c r="IMP186" s="221"/>
      <c r="IMQ186" s="221"/>
      <c r="IMR186" s="221"/>
      <c r="IMS186" s="221"/>
      <c r="IMT186" s="221"/>
      <c r="IMU186" s="221"/>
      <c r="IMV186" s="221"/>
      <c r="IMW186" s="221"/>
      <c r="IMX186" s="221"/>
      <c r="IMY186" s="221"/>
      <c r="IMZ186" s="221"/>
      <c r="INA186" s="221"/>
      <c r="INB186" s="221"/>
      <c r="INC186" s="221"/>
      <c r="IND186" s="221"/>
      <c r="INE186" s="221"/>
      <c r="INF186" s="221"/>
      <c r="ING186" s="221"/>
      <c r="INH186" s="221"/>
      <c r="INI186" s="221"/>
      <c r="INJ186" s="221"/>
      <c r="INK186" s="221"/>
      <c r="INL186" s="221"/>
      <c r="INM186" s="221"/>
      <c r="INN186" s="221"/>
      <c r="INO186" s="221"/>
      <c r="INP186" s="221"/>
      <c r="INQ186" s="221"/>
      <c r="INR186" s="221"/>
      <c r="INS186" s="221"/>
      <c r="INT186" s="221"/>
      <c r="INU186" s="221"/>
      <c r="INV186" s="221"/>
      <c r="INW186" s="221"/>
      <c r="INX186" s="221"/>
      <c r="INY186" s="221"/>
      <c r="INZ186" s="221"/>
      <c r="IOA186" s="221"/>
      <c r="IOB186" s="221"/>
      <c r="IOC186" s="221"/>
      <c r="IOD186" s="221"/>
      <c r="IOE186" s="221"/>
      <c r="IOF186" s="221"/>
      <c r="IOG186" s="221"/>
      <c r="IOH186" s="221"/>
      <c r="IOI186" s="221"/>
      <c r="IOJ186" s="221"/>
      <c r="IOK186" s="221"/>
      <c r="IOL186" s="221"/>
      <c r="IOM186" s="221"/>
      <c r="ION186" s="221"/>
      <c r="IOO186" s="221"/>
      <c r="IOP186" s="221"/>
      <c r="IOQ186" s="221"/>
      <c r="IOR186" s="221"/>
      <c r="IOS186" s="221"/>
      <c r="IOT186" s="221"/>
      <c r="IOU186" s="221"/>
      <c r="IOV186" s="221"/>
      <c r="IOW186" s="221"/>
      <c r="IOX186" s="221"/>
      <c r="IOY186" s="221"/>
      <c r="IOZ186" s="221"/>
      <c r="IPA186" s="221"/>
      <c r="IPB186" s="221"/>
      <c r="IPC186" s="221"/>
      <c r="IPD186" s="221"/>
      <c r="IPE186" s="221"/>
      <c r="IPF186" s="221"/>
      <c r="IPG186" s="221"/>
      <c r="IPH186" s="221"/>
      <c r="IPI186" s="221"/>
      <c r="IPJ186" s="221"/>
      <c r="IPK186" s="221"/>
      <c r="IPL186" s="221"/>
      <c r="IPM186" s="221"/>
      <c r="IPN186" s="221"/>
      <c r="IPO186" s="221"/>
      <c r="IPP186" s="221"/>
      <c r="IPQ186" s="221"/>
      <c r="IPR186" s="221"/>
      <c r="IPS186" s="221"/>
      <c r="IPT186" s="221"/>
      <c r="IPU186" s="221"/>
      <c r="IPV186" s="221"/>
      <c r="IPW186" s="221"/>
      <c r="IPX186" s="221"/>
      <c r="IPY186" s="221"/>
      <c r="IPZ186" s="221"/>
      <c r="IQA186" s="221"/>
      <c r="IQB186" s="221"/>
      <c r="IQC186" s="221"/>
      <c r="IQD186" s="221"/>
      <c r="IQE186" s="221"/>
      <c r="IQF186" s="221"/>
      <c r="IQG186" s="221"/>
      <c r="IQH186" s="221"/>
      <c r="IQI186" s="221"/>
      <c r="IQJ186" s="221"/>
      <c r="IQK186" s="221"/>
      <c r="IQL186" s="221"/>
      <c r="IQM186" s="221"/>
      <c r="IQN186" s="221"/>
      <c r="IQO186" s="221"/>
      <c r="IQP186" s="221"/>
      <c r="IQQ186" s="221"/>
      <c r="IQR186" s="221"/>
      <c r="IQS186" s="221"/>
      <c r="IQT186" s="221"/>
      <c r="IQU186" s="221"/>
      <c r="IQV186" s="221"/>
      <c r="IQW186" s="221"/>
      <c r="IQX186" s="221"/>
      <c r="IQY186" s="221"/>
      <c r="IQZ186" s="221"/>
      <c r="IRA186" s="221"/>
      <c r="IRB186" s="221"/>
      <c r="IRC186" s="221"/>
      <c r="IRD186" s="221"/>
      <c r="IRE186" s="221"/>
      <c r="IRF186" s="221"/>
      <c r="IRG186" s="221"/>
      <c r="IRH186" s="221"/>
      <c r="IRI186" s="221"/>
      <c r="IRJ186" s="221"/>
      <c r="IRK186" s="221"/>
      <c r="IRL186" s="221"/>
      <c r="IRM186" s="221"/>
      <c r="IRN186" s="221"/>
      <c r="IRO186" s="221"/>
      <c r="IRP186" s="221"/>
      <c r="IRQ186" s="221"/>
      <c r="IRR186" s="221"/>
      <c r="IRS186" s="221"/>
      <c r="IRT186" s="221"/>
      <c r="IRU186" s="221"/>
      <c r="IRV186" s="221"/>
      <c r="IRW186" s="221"/>
      <c r="IRX186" s="221"/>
      <c r="IRY186" s="221"/>
      <c r="IRZ186" s="221"/>
      <c r="ISA186" s="221"/>
      <c r="ISB186" s="221"/>
      <c r="ISC186" s="221"/>
      <c r="ISD186" s="221"/>
      <c r="ISE186" s="221"/>
      <c r="ISF186" s="221"/>
      <c r="ISG186" s="221"/>
      <c r="ISH186" s="221"/>
      <c r="ISI186" s="221"/>
      <c r="ISJ186" s="221"/>
      <c r="ISK186" s="221"/>
      <c r="ISL186" s="221"/>
      <c r="ISM186" s="221"/>
      <c r="ISN186" s="221"/>
      <c r="ISO186" s="221"/>
      <c r="ISP186" s="221"/>
      <c r="ISQ186" s="221"/>
      <c r="ISR186" s="221"/>
      <c r="ISS186" s="221"/>
      <c r="IST186" s="221"/>
      <c r="ISU186" s="221"/>
      <c r="ISV186" s="221"/>
      <c r="ISW186" s="221"/>
      <c r="ISX186" s="221"/>
      <c r="ISY186" s="221"/>
      <c r="ISZ186" s="221"/>
      <c r="ITA186" s="221"/>
      <c r="ITB186" s="221"/>
      <c r="ITC186" s="221"/>
      <c r="ITD186" s="221"/>
      <c r="ITE186" s="221"/>
      <c r="ITF186" s="221"/>
      <c r="ITG186" s="221"/>
      <c r="ITH186" s="221"/>
      <c r="ITI186" s="221"/>
      <c r="ITJ186" s="221"/>
      <c r="ITK186" s="221"/>
      <c r="ITL186" s="221"/>
      <c r="ITM186" s="221"/>
      <c r="ITN186" s="221"/>
      <c r="ITO186" s="221"/>
      <c r="ITP186" s="221"/>
      <c r="ITQ186" s="221"/>
      <c r="ITR186" s="221"/>
      <c r="ITS186" s="221"/>
      <c r="ITT186" s="221"/>
      <c r="ITU186" s="221"/>
      <c r="ITV186" s="221"/>
      <c r="ITW186" s="221"/>
      <c r="ITX186" s="221"/>
      <c r="ITY186" s="221"/>
      <c r="ITZ186" s="221"/>
      <c r="IUA186" s="221"/>
      <c r="IUB186" s="221"/>
      <c r="IUC186" s="221"/>
      <c r="IUD186" s="221"/>
      <c r="IUE186" s="221"/>
      <c r="IUF186" s="221"/>
      <c r="IUG186" s="221"/>
      <c r="IUH186" s="221"/>
      <c r="IUI186" s="221"/>
      <c r="IUJ186" s="221"/>
      <c r="IUK186" s="221"/>
      <c r="IUL186" s="221"/>
      <c r="IUM186" s="221"/>
      <c r="IUN186" s="221"/>
      <c r="IUO186" s="221"/>
      <c r="IUP186" s="221"/>
      <c r="IUQ186" s="221"/>
      <c r="IUR186" s="221"/>
      <c r="IUS186" s="221"/>
      <c r="IUT186" s="221"/>
      <c r="IUU186" s="221"/>
      <c r="IUV186" s="221"/>
      <c r="IUW186" s="221"/>
      <c r="IUX186" s="221"/>
      <c r="IUY186" s="221"/>
      <c r="IUZ186" s="221"/>
      <c r="IVA186" s="221"/>
      <c r="IVB186" s="221"/>
      <c r="IVC186" s="221"/>
      <c r="IVD186" s="221"/>
      <c r="IVE186" s="221"/>
      <c r="IVF186" s="221"/>
      <c r="IVG186" s="221"/>
      <c r="IVH186" s="221"/>
      <c r="IVI186" s="221"/>
      <c r="IVJ186" s="221"/>
      <c r="IVK186" s="221"/>
      <c r="IVL186" s="221"/>
      <c r="IVM186" s="221"/>
      <c r="IVN186" s="221"/>
      <c r="IVO186" s="221"/>
      <c r="IVP186" s="221"/>
      <c r="IVQ186" s="221"/>
      <c r="IVR186" s="221"/>
      <c r="IVS186" s="221"/>
      <c r="IVT186" s="221"/>
      <c r="IVU186" s="221"/>
      <c r="IVV186" s="221"/>
      <c r="IVW186" s="221"/>
      <c r="IVX186" s="221"/>
      <c r="IVY186" s="221"/>
      <c r="IVZ186" s="221"/>
      <c r="IWA186" s="221"/>
      <c r="IWB186" s="221"/>
      <c r="IWC186" s="221"/>
      <c r="IWD186" s="221"/>
      <c r="IWE186" s="221"/>
      <c r="IWF186" s="221"/>
      <c r="IWG186" s="221"/>
      <c r="IWH186" s="221"/>
      <c r="IWI186" s="221"/>
      <c r="IWJ186" s="221"/>
      <c r="IWK186" s="221"/>
      <c r="IWL186" s="221"/>
      <c r="IWM186" s="221"/>
      <c r="IWN186" s="221"/>
      <c r="IWO186" s="221"/>
      <c r="IWP186" s="221"/>
      <c r="IWQ186" s="221"/>
      <c r="IWR186" s="221"/>
      <c r="IWS186" s="221"/>
      <c r="IWT186" s="221"/>
      <c r="IWU186" s="221"/>
      <c r="IWV186" s="221"/>
      <c r="IWW186" s="221"/>
      <c r="IWX186" s="221"/>
      <c r="IWY186" s="221"/>
      <c r="IWZ186" s="221"/>
      <c r="IXA186" s="221"/>
      <c r="IXB186" s="221"/>
      <c r="IXC186" s="221"/>
      <c r="IXD186" s="221"/>
      <c r="IXE186" s="221"/>
      <c r="IXF186" s="221"/>
      <c r="IXG186" s="221"/>
      <c r="IXH186" s="221"/>
      <c r="IXI186" s="221"/>
      <c r="IXJ186" s="221"/>
      <c r="IXK186" s="221"/>
      <c r="IXL186" s="221"/>
      <c r="IXM186" s="221"/>
      <c r="IXN186" s="221"/>
      <c r="IXO186" s="221"/>
      <c r="IXP186" s="221"/>
      <c r="IXQ186" s="221"/>
      <c r="IXR186" s="221"/>
      <c r="IXS186" s="221"/>
      <c r="IXT186" s="221"/>
      <c r="IXU186" s="221"/>
      <c r="IXV186" s="221"/>
      <c r="IXW186" s="221"/>
      <c r="IXX186" s="221"/>
      <c r="IXY186" s="221"/>
      <c r="IXZ186" s="221"/>
      <c r="IYA186" s="221"/>
      <c r="IYB186" s="221"/>
      <c r="IYC186" s="221"/>
      <c r="IYD186" s="221"/>
      <c r="IYE186" s="221"/>
      <c r="IYF186" s="221"/>
      <c r="IYG186" s="221"/>
      <c r="IYH186" s="221"/>
      <c r="IYI186" s="221"/>
      <c r="IYJ186" s="221"/>
      <c r="IYK186" s="221"/>
      <c r="IYL186" s="221"/>
      <c r="IYM186" s="221"/>
      <c r="IYN186" s="221"/>
      <c r="IYO186" s="221"/>
      <c r="IYP186" s="221"/>
      <c r="IYQ186" s="221"/>
      <c r="IYR186" s="221"/>
      <c r="IYS186" s="221"/>
      <c r="IYT186" s="221"/>
      <c r="IYU186" s="221"/>
      <c r="IYV186" s="221"/>
      <c r="IYW186" s="221"/>
      <c r="IYX186" s="221"/>
      <c r="IYY186" s="221"/>
      <c r="IYZ186" s="221"/>
      <c r="IZA186" s="221"/>
      <c r="IZB186" s="221"/>
      <c r="IZC186" s="221"/>
      <c r="IZD186" s="221"/>
      <c r="IZE186" s="221"/>
      <c r="IZF186" s="221"/>
      <c r="IZG186" s="221"/>
      <c r="IZH186" s="221"/>
      <c r="IZI186" s="221"/>
      <c r="IZJ186" s="221"/>
      <c r="IZK186" s="221"/>
      <c r="IZL186" s="221"/>
      <c r="IZM186" s="221"/>
      <c r="IZN186" s="221"/>
      <c r="IZO186" s="221"/>
      <c r="IZP186" s="221"/>
      <c r="IZQ186" s="221"/>
      <c r="IZR186" s="221"/>
      <c r="IZS186" s="221"/>
      <c r="IZT186" s="221"/>
      <c r="IZU186" s="221"/>
      <c r="IZV186" s="221"/>
      <c r="IZW186" s="221"/>
      <c r="IZX186" s="221"/>
      <c r="IZY186" s="221"/>
      <c r="IZZ186" s="221"/>
      <c r="JAA186" s="221"/>
      <c r="JAB186" s="221"/>
      <c r="JAC186" s="221"/>
      <c r="JAD186" s="221"/>
      <c r="JAE186" s="221"/>
      <c r="JAF186" s="221"/>
      <c r="JAG186" s="221"/>
      <c r="JAH186" s="221"/>
      <c r="JAI186" s="221"/>
      <c r="JAJ186" s="221"/>
      <c r="JAK186" s="221"/>
      <c r="JAL186" s="221"/>
      <c r="JAM186" s="221"/>
      <c r="JAN186" s="221"/>
      <c r="JAO186" s="221"/>
      <c r="JAP186" s="221"/>
      <c r="JAQ186" s="221"/>
      <c r="JAR186" s="221"/>
      <c r="JAS186" s="221"/>
      <c r="JAT186" s="221"/>
      <c r="JAU186" s="221"/>
      <c r="JAV186" s="221"/>
      <c r="JAW186" s="221"/>
      <c r="JAX186" s="221"/>
      <c r="JAY186" s="221"/>
      <c r="JAZ186" s="221"/>
      <c r="JBA186" s="221"/>
      <c r="JBB186" s="221"/>
      <c r="JBC186" s="221"/>
      <c r="JBD186" s="221"/>
      <c r="JBE186" s="221"/>
      <c r="JBF186" s="221"/>
      <c r="JBG186" s="221"/>
      <c r="JBH186" s="221"/>
      <c r="JBI186" s="221"/>
      <c r="JBJ186" s="221"/>
      <c r="JBK186" s="221"/>
      <c r="JBL186" s="221"/>
      <c r="JBM186" s="221"/>
      <c r="JBN186" s="221"/>
      <c r="JBO186" s="221"/>
      <c r="JBP186" s="221"/>
      <c r="JBQ186" s="221"/>
      <c r="JBR186" s="221"/>
      <c r="JBS186" s="221"/>
      <c r="JBT186" s="221"/>
      <c r="JBU186" s="221"/>
      <c r="JBV186" s="221"/>
      <c r="JBW186" s="221"/>
      <c r="JBX186" s="221"/>
      <c r="JBY186" s="221"/>
      <c r="JBZ186" s="221"/>
      <c r="JCA186" s="221"/>
      <c r="JCB186" s="221"/>
      <c r="JCC186" s="221"/>
      <c r="JCD186" s="221"/>
      <c r="JCE186" s="221"/>
      <c r="JCF186" s="221"/>
      <c r="JCG186" s="221"/>
      <c r="JCH186" s="221"/>
      <c r="JCI186" s="221"/>
      <c r="JCJ186" s="221"/>
      <c r="JCK186" s="221"/>
      <c r="JCL186" s="221"/>
      <c r="JCM186" s="221"/>
      <c r="JCN186" s="221"/>
      <c r="JCO186" s="221"/>
      <c r="JCP186" s="221"/>
      <c r="JCQ186" s="221"/>
      <c r="JCR186" s="221"/>
      <c r="JCS186" s="221"/>
      <c r="JCT186" s="221"/>
      <c r="JCU186" s="221"/>
      <c r="JCV186" s="221"/>
      <c r="JCW186" s="221"/>
      <c r="JCX186" s="221"/>
      <c r="JCY186" s="221"/>
      <c r="JCZ186" s="221"/>
      <c r="JDA186" s="221"/>
      <c r="JDB186" s="221"/>
      <c r="JDC186" s="221"/>
      <c r="JDD186" s="221"/>
      <c r="JDE186" s="221"/>
      <c r="JDF186" s="221"/>
      <c r="JDG186" s="221"/>
      <c r="JDH186" s="221"/>
      <c r="JDI186" s="221"/>
      <c r="JDJ186" s="221"/>
      <c r="JDK186" s="221"/>
      <c r="JDL186" s="221"/>
      <c r="JDM186" s="221"/>
      <c r="JDN186" s="221"/>
      <c r="JDO186" s="221"/>
      <c r="JDP186" s="221"/>
      <c r="JDQ186" s="221"/>
      <c r="JDR186" s="221"/>
      <c r="JDS186" s="221"/>
      <c r="JDT186" s="221"/>
      <c r="JDU186" s="221"/>
      <c r="JDV186" s="221"/>
      <c r="JDW186" s="221"/>
      <c r="JDX186" s="221"/>
      <c r="JDY186" s="221"/>
      <c r="JDZ186" s="221"/>
      <c r="JEA186" s="221"/>
      <c r="JEB186" s="221"/>
      <c r="JEC186" s="221"/>
      <c r="JED186" s="221"/>
      <c r="JEE186" s="221"/>
      <c r="JEF186" s="221"/>
      <c r="JEG186" s="221"/>
      <c r="JEH186" s="221"/>
      <c r="JEI186" s="221"/>
      <c r="JEJ186" s="221"/>
      <c r="JEK186" s="221"/>
      <c r="JEL186" s="221"/>
      <c r="JEM186" s="221"/>
      <c r="JEN186" s="221"/>
      <c r="JEO186" s="221"/>
      <c r="JEP186" s="221"/>
      <c r="JEQ186" s="221"/>
      <c r="JER186" s="221"/>
      <c r="JES186" s="221"/>
      <c r="JET186" s="221"/>
      <c r="JEU186" s="221"/>
      <c r="JEV186" s="221"/>
      <c r="JEW186" s="221"/>
      <c r="JEX186" s="221"/>
      <c r="JEY186" s="221"/>
      <c r="JEZ186" s="221"/>
      <c r="JFA186" s="221"/>
      <c r="JFB186" s="221"/>
      <c r="JFC186" s="221"/>
      <c r="JFD186" s="221"/>
      <c r="JFE186" s="221"/>
      <c r="JFF186" s="221"/>
      <c r="JFG186" s="221"/>
      <c r="JFH186" s="221"/>
      <c r="JFI186" s="221"/>
      <c r="JFJ186" s="221"/>
      <c r="JFK186" s="221"/>
      <c r="JFL186" s="221"/>
      <c r="JFM186" s="221"/>
      <c r="JFN186" s="221"/>
      <c r="JFO186" s="221"/>
      <c r="JFP186" s="221"/>
      <c r="JFQ186" s="221"/>
      <c r="JFR186" s="221"/>
      <c r="JFS186" s="221"/>
      <c r="JFT186" s="221"/>
      <c r="JFU186" s="221"/>
      <c r="JFV186" s="221"/>
      <c r="JFW186" s="221"/>
      <c r="JFX186" s="221"/>
      <c r="JFY186" s="221"/>
      <c r="JFZ186" s="221"/>
      <c r="JGA186" s="221"/>
      <c r="JGB186" s="221"/>
      <c r="JGC186" s="221"/>
      <c r="JGD186" s="221"/>
      <c r="JGE186" s="221"/>
      <c r="JGF186" s="221"/>
      <c r="JGG186" s="221"/>
      <c r="JGH186" s="221"/>
      <c r="JGI186" s="221"/>
      <c r="JGJ186" s="221"/>
      <c r="JGK186" s="221"/>
      <c r="JGL186" s="221"/>
      <c r="JGM186" s="221"/>
      <c r="JGN186" s="221"/>
      <c r="JGO186" s="221"/>
      <c r="JGP186" s="221"/>
      <c r="JGQ186" s="221"/>
      <c r="JGR186" s="221"/>
      <c r="JGS186" s="221"/>
      <c r="JGT186" s="221"/>
      <c r="JGU186" s="221"/>
      <c r="JGV186" s="221"/>
      <c r="JGW186" s="221"/>
      <c r="JGX186" s="221"/>
      <c r="JGY186" s="221"/>
      <c r="JGZ186" s="221"/>
      <c r="JHA186" s="221"/>
      <c r="JHB186" s="221"/>
      <c r="JHC186" s="221"/>
      <c r="JHD186" s="221"/>
      <c r="JHE186" s="221"/>
      <c r="JHF186" s="221"/>
      <c r="JHG186" s="221"/>
      <c r="JHH186" s="221"/>
      <c r="JHI186" s="221"/>
      <c r="JHJ186" s="221"/>
      <c r="JHK186" s="221"/>
      <c r="JHL186" s="221"/>
      <c r="JHM186" s="221"/>
      <c r="JHN186" s="221"/>
      <c r="JHO186" s="221"/>
      <c r="JHP186" s="221"/>
      <c r="JHQ186" s="221"/>
      <c r="JHR186" s="221"/>
      <c r="JHS186" s="221"/>
      <c r="JHT186" s="221"/>
      <c r="JHU186" s="221"/>
      <c r="JHV186" s="221"/>
      <c r="JHW186" s="221"/>
      <c r="JHX186" s="221"/>
      <c r="JHY186" s="221"/>
      <c r="JHZ186" s="221"/>
      <c r="JIA186" s="221"/>
      <c r="JIB186" s="221"/>
      <c r="JIC186" s="221"/>
      <c r="JID186" s="221"/>
      <c r="JIE186" s="221"/>
      <c r="JIF186" s="221"/>
      <c r="JIG186" s="221"/>
      <c r="JIH186" s="221"/>
      <c r="JII186" s="221"/>
      <c r="JIJ186" s="221"/>
      <c r="JIK186" s="221"/>
      <c r="JIL186" s="221"/>
      <c r="JIM186" s="221"/>
      <c r="JIN186" s="221"/>
      <c r="JIO186" s="221"/>
      <c r="JIP186" s="221"/>
      <c r="JIQ186" s="221"/>
      <c r="JIR186" s="221"/>
      <c r="JIS186" s="221"/>
      <c r="JIT186" s="221"/>
      <c r="JIU186" s="221"/>
      <c r="JIV186" s="221"/>
      <c r="JIW186" s="221"/>
      <c r="JIX186" s="221"/>
      <c r="JIY186" s="221"/>
      <c r="JIZ186" s="221"/>
      <c r="JJA186" s="221"/>
      <c r="JJB186" s="221"/>
      <c r="JJC186" s="221"/>
      <c r="JJD186" s="221"/>
      <c r="JJE186" s="221"/>
      <c r="JJF186" s="221"/>
      <c r="JJG186" s="221"/>
      <c r="JJH186" s="221"/>
      <c r="JJI186" s="221"/>
      <c r="JJJ186" s="221"/>
      <c r="JJK186" s="221"/>
      <c r="JJL186" s="221"/>
      <c r="JJM186" s="221"/>
      <c r="JJN186" s="221"/>
      <c r="JJO186" s="221"/>
      <c r="JJP186" s="221"/>
      <c r="JJQ186" s="221"/>
      <c r="JJR186" s="221"/>
      <c r="JJS186" s="221"/>
      <c r="JJT186" s="221"/>
      <c r="JJU186" s="221"/>
      <c r="JJV186" s="221"/>
      <c r="JJW186" s="221"/>
      <c r="JJX186" s="221"/>
      <c r="JJY186" s="221"/>
      <c r="JJZ186" s="221"/>
      <c r="JKA186" s="221"/>
      <c r="JKB186" s="221"/>
      <c r="JKC186" s="221"/>
      <c r="JKD186" s="221"/>
      <c r="JKE186" s="221"/>
      <c r="JKF186" s="221"/>
      <c r="JKG186" s="221"/>
      <c r="JKH186" s="221"/>
      <c r="JKI186" s="221"/>
      <c r="JKJ186" s="221"/>
      <c r="JKK186" s="221"/>
      <c r="JKL186" s="221"/>
      <c r="JKM186" s="221"/>
      <c r="JKN186" s="221"/>
      <c r="JKO186" s="221"/>
      <c r="JKP186" s="221"/>
      <c r="JKQ186" s="221"/>
      <c r="JKR186" s="221"/>
      <c r="JKS186" s="221"/>
      <c r="JKT186" s="221"/>
      <c r="JKU186" s="221"/>
      <c r="JKV186" s="221"/>
      <c r="JKW186" s="221"/>
      <c r="JKX186" s="221"/>
      <c r="JKY186" s="221"/>
      <c r="JKZ186" s="221"/>
      <c r="JLA186" s="221"/>
      <c r="JLB186" s="221"/>
      <c r="JLC186" s="221"/>
      <c r="JLD186" s="221"/>
      <c r="JLE186" s="221"/>
      <c r="JLF186" s="221"/>
      <c r="JLG186" s="221"/>
      <c r="JLH186" s="221"/>
      <c r="JLI186" s="221"/>
      <c r="JLJ186" s="221"/>
      <c r="JLK186" s="221"/>
      <c r="JLL186" s="221"/>
      <c r="JLM186" s="221"/>
      <c r="JLN186" s="221"/>
      <c r="JLO186" s="221"/>
      <c r="JLP186" s="221"/>
      <c r="JLQ186" s="221"/>
      <c r="JLR186" s="221"/>
      <c r="JLS186" s="221"/>
      <c r="JLT186" s="221"/>
      <c r="JLU186" s="221"/>
      <c r="JLV186" s="221"/>
      <c r="JLW186" s="221"/>
      <c r="JLX186" s="221"/>
      <c r="JLY186" s="221"/>
      <c r="JLZ186" s="221"/>
      <c r="JMA186" s="221"/>
      <c r="JMB186" s="221"/>
      <c r="JMC186" s="221"/>
      <c r="JMD186" s="221"/>
      <c r="JME186" s="221"/>
      <c r="JMF186" s="221"/>
      <c r="JMG186" s="221"/>
      <c r="JMH186" s="221"/>
      <c r="JMI186" s="221"/>
      <c r="JMJ186" s="221"/>
      <c r="JMK186" s="221"/>
      <c r="JML186" s="221"/>
      <c r="JMM186" s="221"/>
      <c r="JMN186" s="221"/>
      <c r="JMO186" s="221"/>
      <c r="JMP186" s="221"/>
      <c r="JMQ186" s="221"/>
      <c r="JMR186" s="221"/>
      <c r="JMS186" s="221"/>
      <c r="JMT186" s="221"/>
      <c r="JMU186" s="221"/>
      <c r="JMV186" s="221"/>
      <c r="JMW186" s="221"/>
      <c r="JMX186" s="221"/>
      <c r="JMY186" s="221"/>
      <c r="JMZ186" s="221"/>
      <c r="JNA186" s="221"/>
      <c r="JNB186" s="221"/>
      <c r="JNC186" s="221"/>
      <c r="JND186" s="221"/>
      <c r="JNE186" s="221"/>
      <c r="JNF186" s="221"/>
      <c r="JNG186" s="221"/>
      <c r="JNH186" s="221"/>
      <c r="JNI186" s="221"/>
      <c r="JNJ186" s="221"/>
      <c r="JNK186" s="221"/>
      <c r="JNL186" s="221"/>
      <c r="JNM186" s="221"/>
      <c r="JNN186" s="221"/>
      <c r="JNO186" s="221"/>
      <c r="JNP186" s="221"/>
      <c r="JNQ186" s="221"/>
      <c r="JNR186" s="221"/>
      <c r="JNS186" s="221"/>
      <c r="JNT186" s="221"/>
      <c r="JNU186" s="221"/>
      <c r="JNV186" s="221"/>
      <c r="JNW186" s="221"/>
      <c r="JNX186" s="221"/>
      <c r="JNY186" s="221"/>
      <c r="JNZ186" s="221"/>
      <c r="JOA186" s="221"/>
      <c r="JOB186" s="221"/>
      <c r="JOC186" s="221"/>
      <c r="JOD186" s="221"/>
      <c r="JOE186" s="221"/>
      <c r="JOF186" s="221"/>
      <c r="JOG186" s="221"/>
      <c r="JOH186" s="221"/>
      <c r="JOI186" s="221"/>
      <c r="JOJ186" s="221"/>
      <c r="JOK186" s="221"/>
      <c r="JOL186" s="221"/>
      <c r="JOM186" s="221"/>
      <c r="JON186" s="221"/>
      <c r="JOO186" s="221"/>
      <c r="JOP186" s="221"/>
      <c r="JOQ186" s="221"/>
      <c r="JOR186" s="221"/>
      <c r="JOS186" s="221"/>
      <c r="JOT186" s="221"/>
      <c r="JOU186" s="221"/>
      <c r="JOV186" s="221"/>
      <c r="JOW186" s="221"/>
      <c r="JOX186" s="221"/>
      <c r="JOY186" s="221"/>
      <c r="JOZ186" s="221"/>
      <c r="JPA186" s="221"/>
      <c r="JPB186" s="221"/>
      <c r="JPC186" s="221"/>
      <c r="JPD186" s="221"/>
      <c r="JPE186" s="221"/>
      <c r="JPF186" s="221"/>
      <c r="JPG186" s="221"/>
      <c r="JPH186" s="221"/>
      <c r="JPI186" s="221"/>
      <c r="JPJ186" s="221"/>
      <c r="JPK186" s="221"/>
      <c r="JPL186" s="221"/>
      <c r="JPM186" s="221"/>
      <c r="JPN186" s="221"/>
      <c r="JPO186" s="221"/>
      <c r="JPP186" s="221"/>
      <c r="JPQ186" s="221"/>
      <c r="JPR186" s="221"/>
      <c r="JPS186" s="221"/>
      <c r="JPT186" s="221"/>
      <c r="JPU186" s="221"/>
      <c r="JPV186" s="221"/>
      <c r="JPW186" s="221"/>
      <c r="JPX186" s="221"/>
      <c r="JPY186" s="221"/>
      <c r="JPZ186" s="221"/>
      <c r="JQA186" s="221"/>
      <c r="JQB186" s="221"/>
      <c r="JQC186" s="221"/>
      <c r="JQD186" s="221"/>
      <c r="JQE186" s="221"/>
      <c r="JQF186" s="221"/>
      <c r="JQG186" s="221"/>
      <c r="JQH186" s="221"/>
      <c r="JQI186" s="221"/>
      <c r="JQJ186" s="221"/>
      <c r="JQK186" s="221"/>
      <c r="JQL186" s="221"/>
      <c r="JQM186" s="221"/>
      <c r="JQN186" s="221"/>
      <c r="JQO186" s="221"/>
      <c r="JQP186" s="221"/>
      <c r="JQQ186" s="221"/>
      <c r="JQR186" s="221"/>
      <c r="JQS186" s="221"/>
      <c r="JQT186" s="221"/>
      <c r="JQU186" s="221"/>
      <c r="JQV186" s="221"/>
      <c r="JQW186" s="221"/>
      <c r="JQX186" s="221"/>
      <c r="JQY186" s="221"/>
      <c r="JQZ186" s="221"/>
      <c r="JRA186" s="221"/>
      <c r="JRB186" s="221"/>
      <c r="JRC186" s="221"/>
      <c r="JRD186" s="221"/>
      <c r="JRE186" s="221"/>
      <c r="JRF186" s="221"/>
      <c r="JRG186" s="221"/>
      <c r="JRH186" s="221"/>
      <c r="JRI186" s="221"/>
      <c r="JRJ186" s="221"/>
      <c r="JRK186" s="221"/>
      <c r="JRL186" s="221"/>
      <c r="JRM186" s="221"/>
      <c r="JRN186" s="221"/>
      <c r="JRO186" s="221"/>
      <c r="JRP186" s="221"/>
      <c r="JRQ186" s="221"/>
      <c r="JRR186" s="221"/>
      <c r="JRS186" s="221"/>
      <c r="JRT186" s="221"/>
      <c r="JRU186" s="221"/>
      <c r="JRV186" s="221"/>
      <c r="JRW186" s="221"/>
      <c r="JRX186" s="221"/>
      <c r="JRY186" s="221"/>
      <c r="JRZ186" s="221"/>
      <c r="JSA186" s="221"/>
      <c r="JSB186" s="221"/>
      <c r="JSC186" s="221"/>
      <c r="JSD186" s="221"/>
      <c r="JSE186" s="221"/>
      <c r="JSF186" s="221"/>
      <c r="JSG186" s="221"/>
      <c r="JSH186" s="221"/>
      <c r="JSI186" s="221"/>
      <c r="JSJ186" s="221"/>
      <c r="JSK186" s="221"/>
      <c r="JSL186" s="221"/>
      <c r="JSM186" s="221"/>
      <c r="JSN186" s="221"/>
      <c r="JSO186" s="221"/>
      <c r="JSP186" s="221"/>
      <c r="JSQ186" s="221"/>
      <c r="JSR186" s="221"/>
      <c r="JSS186" s="221"/>
      <c r="JST186" s="221"/>
      <c r="JSU186" s="221"/>
      <c r="JSV186" s="221"/>
      <c r="JSW186" s="221"/>
      <c r="JSX186" s="221"/>
      <c r="JSY186" s="221"/>
      <c r="JSZ186" s="221"/>
      <c r="JTA186" s="221"/>
      <c r="JTB186" s="221"/>
      <c r="JTC186" s="221"/>
      <c r="JTD186" s="221"/>
      <c r="JTE186" s="221"/>
      <c r="JTF186" s="221"/>
      <c r="JTG186" s="221"/>
      <c r="JTH186" s="221"/>
      <c r="JTI186" s="221"/>
      <c r="JTJ186" s="221"/>
      <c r="JTK186" s="221"/>
      <c r="JTL186" s="221"/>
      <c r="JTM186" s="221"/>
      <c r="JTN186" s="221"/>
      <c r="JTO186" s="221"/>
      <c r="JTP186" s="221"/>
      <c r="JTQ186" s="221"/>
      <c r="JTR186" s="221"/>
      <c r="JTS186" s="221"/>
      <c r="JTT186" s="221"/>
      <c r="JTU186" s="221"/>
      <c r="JTV186" s="221"/>
      <c r="JTW186" s="221"/>
      <c r="JTX186" s="221"/>
      <c r="JTY186" s="221"/>
      <c r="JTZ186" s="221"/>
      <c r="JUA186" s="221"/>
      <c r="JUB186" s="221"/>
      <c r="JUC186" s="221"/>
      <c r="JUD186" s="221"/>
      <c r="JUE186" s="221"/>
      <c r="JUF186" s="221"/>
      <c r="JUG186" s="221"/>
      <c r="JUH186" s="221"/>
      <c r="JUI186" s="221"/>
      <c r="JUJ186" s="221"/>
      <c r="JUK186" s="221"/>
      <c r="JUL186" s="221"/>
      <c r="JUM186" s="221"/>
      <c r="JUN186" s="221"/>
      <c r="JUO186" s="221"/>
      <c r="JUP186" s="221"/>
      <c r="JUQ186" s="221"/>
      <c r="JUR186" s="221"/>
      <c r="JUS186" s="221"/>
      <c r="JUT186" s="221"/>
      <c r="JUU186" s="221"/>
      <c r="JUV186" s="221"/>
      <c r="JUW186" s="221"/>
      <c r="JUX186" s="221"/>
      <c r="JUY186" s="221"/>
      <c r="JUZ186" s="221"/>
      <c r="JVA186" s="221"/>
      <c r="JVB186" s="221"/>
      <c r="JVC186" s="221"/>
      <c r="JVD186" s="221"/>
      <c r="JVE186" s="221"/>
      <c r="JVF186" s="221"/>
      <c r="JVG186" s="221"/>
      <c r="JVH186" s="221"/>
      <c r="JVI186" s="221"/>
      <c r="JVJ186" s="221"/>
      <c r="JVK186" s="221"/>
      <c r="JVL186" s="221"/>
      <c r="JVM186" s="221"/>
      <c r="JVN186" s="221"/>
      <c r="JVO186" s="221"/>
      <c r="JVP186" s="221"/>
      <c r="JVQ186" s="221"/>
      <c r="JVR186" s="221"/>
      <c r="JVS186" s="221"/>
      <c r="JVT186" s="221"/>
      <c r="JVU186" s="221"/>
      <c r="JVV186" s="221"/>
      <c r="JVW186" s="221"/>
      <c r="JVX186" s="221"/>
      <c r="JVY186" s="221"/>
      <c r="JVZ186" s="221"/>
      <c r="JWA186" s="221"/>
      <c r="JWB186" s="221"/>
      <c r="JWC186" s="221"/>
      <c r="JWD186" s="221"/>
      <c r="JWE186" s="221"/>
      <c r="JWF186" s="221"/>
      <c r="JWG186" s="221"/>
      <c r="JWH186" s="221"/>
      <c r="JWI186" s="221"/>
      <c r="JWJ186" s="221"/>
      <c r="JWK186" s="221"/>
      <c r="JWL186" s="221"/>
      <c r="JWM186" s="221"/>
      <c r="JWN186" s="221"/>
      <c r="JWO186" s="221"/>
      <c r="JWP186" s="221"/>
      <c r="JWQ186" s="221"/>
      <c r="JWR186" s="221"/>
      <c r="JWS186" s="221"/>
      <c r="JWT186" s="221"/>
      <c r="JWU186" s="221"/>
      <c r="JWV186" s="221"/>
      <c r="JWW186" s="221"/>
      <c r="JWX186" s="221"/>
      <c r="JWY186" s="221"/>
      <c r="JWZ186" s="221"/>
      <c r="JXA186" s="221"/>
      <c r="JXB186" s="221"/>
      <c r="JXC186" s="221"/>
      <c r="JXD186" s="221"/>
      <c r="JXE186" s="221"/>
      <c r="JXF186" s="221"/>
      <c r="JXG186" s="221"/>
      <c r="JXH186" s="221"/>
      <c r="JXI186" s="221"/>
      <c r="JXJ186" s="221"/>
      <c r="JXK186" s="221"/>
      <c r="JXL186" s="221"/>
      <c r="JXM186" s="221"/>
      <c r="JXN186" s="221"/>
      <c r="JXO186" s="221"/>
      <c r="JXP186" s="221"/>
      <c r="JXQ186" s="221"/>
      <c r="JXR186" s="221"/>
      <c r="JXS186" s="221"/>
      <c r="JXT186" s="221"/>
      <c r="JXU186" s="221"/>
      <c r="JXV186" s="221"/>
      <c r="JXW186" s="221"/>
      <c r="JXX186" s="221"/>
      <c r="JXY186" s="221"/>
      <c r="JXZ186" s="221"/>
      <c r="JYA186" s="221"/>
      <c r="JYB186" s="221"/>
      <c r="JYC186" s="221"/>
      <c r="JYD186" s="221"/>
      <c r="JYE186" s="221"/>
      <c r="JYF186" s="221"/>
      <c r="JYG186" s="221"/>
      <c r="JYH186" s="221"/>
      <c r="JYI186" s="221"/>
      <c r="JYJ186" s="221"/>
      <c r="JYK186" s="221"/>
      <c r="JYL186" s="221"/>
      <c r="JYM186" s="221"/>
      <c r="JYN186" s="221"/>
      <c r="JYO186" s="221"/>
      <c r="JYP186" s="221"/>
      <c r="JYQ186" s="221"/>
      <c r="JYR186" s="221"/>
      <c r="JYS186" s="221"/>
      <c r="JYT186" s="221"/>
      <c r="JYU186" s="221"/>
      <c r="JYV186" s="221"/>
      <c r="JYW186" s="221"/>
      <c r="JYX186" s="221"/>
      <c r="JYY186" s="221"/>
      <c r="JYZ186" s="221"/>
      <c r="JZA186" s="221"/>
      <c r="JZB186" s="221"/>
      <c r="JZC186" s="221"/>
      <c r="JZD186" s="221"/>
      <c r="JZE186" s="221"/>
      <c r="JZF186" s="221"/>
      <c r="JZG186" s="221"/>
      <c r="JZH186" s="221"/>
      <c r="JZI186" s="221"/>
      <c r="JZJ186" s="221"/>
      <c r="JZK186" s="221"/>
      <c r="JZL186" s="221"/>
      <c r="JZM186" s="221"/>
      <c r="JZN186" s="221"/>
      <c r="JZO186" s="221"/>
      <c r="JZP186" s="221"/>
      <c r="JZQ186" s="221"/>
      <c r="JZR186" s="221"/>
      <c r="JZS186" s="221"/>
      <c r="JZT186" s="221"/>
      <c r="JZU186" s="221"/>
      <c r="JZV186" s="221"/>
      <c r="JZW186" s="221"/>
      <c r="JZX186" s="221"/>
      <c r="JZY186" s="221"/>
      <c r="JZZ186" s="221"/>
      <c r="KAA186" s="221"/>
      <c r="KAB186" s="221"/>
      <c r="KAC186" s="221"/>
      <c r="KAD186" s="221"/>
      <c r="KAE186" s="221"/>
      <c r="KAF186" s="221"/>
      <c r="KAG186" s="221"/>
      <c r="KAH186" s="221"/>
      <c r="KAI186" s="221"/>
      <c r="KAJ186" s="221"/>
      <c r="KAK186" s="221"/>
      <c r="KAL186" s="221"/>
      <c r="KAM186" s="221"/>
      <c r="KAN186" s="221"/>
      <c r="KAO186" s="221"/>
      <c r="KAP186" s="221"/>
      <c r="KAQ186" s="221"/>
      <c r="KAR186" s="221"/>
      <c r="KAS186" s="221"/>
      <c r="KAT186" s="221"/>
      <c r="KAU186" s="221"/>
      <c r="KAV186" s="221"/>
      <c r="KAW186" s="221"/>
      <c r="KAX186" s="221"/>
      <c r="KAY186" s="221"/>
      <c r="KAZ186" s="221"/>
      <c r="KBA186" s="221"/>
      <c r="KBB186" s="221"/>
      <c r="KBC186" s="221"/>
      <c r="KBD186" s="221"/>
      <c r="KBE186" s="221"/>
      <c r="KBF186" s="221"/>
      <c r="KBG186" s="221"/>
      <c r="KBH186" s="221"/>
      <c r="KBI186" s="221"/>
      <c r="KBJ186" s="221"/>
      <c r="KBK186" s="221"/>
      <c r="KBL186" s="221"/>
      <c r="KBM186" s="221"/>
      <c r="KBN186" s="221"/>
      <c r="KBO186" s="221"/>
      <c r="KBP186" s="221"/>
      <c r="KBQ186" s="221"/>
      <c r="KBR186" s="221"/>
      <c r="KBS186" s="221"/>
      <c r="KBT186" s="221"/>
      <c r="KBU186" s="221"/>
      <c r="KBV186" s="221"/>
      <c r="KBW186" s="221"/>
      <c r="KBX186" s="221"/>
      <c r="KBY186" s="221"/>
      <c r="KBZ186" s="221"/>
      <c r="KCA186" s="221"/>
      <c r="KCB186" s="221"/>
      <c r="KCC186" s="221"/>
      <c r="KCD186" s="221"/>
      <c r="KCE186" s="221"/>
      <c r="KCF186" s="221"/>
      <c r="KCG186" s="221"/>
      <c r="KCH186" s="221"/>
      <c r="KCI186" s="221"/>
      <c r="KCJ186" s="221"/>
      <c r="KCK186" s="221"/>
      <c r="KCL186" s="221"/>
      <c r="KCM186" s="221"/>
      <c r="KCN186" s="221"/>
      <c r="KCO186" s="221"/>
      <c r="KCP186" s="221"/>
      <c r="KCQ186" s="221"/>
      <c r="KCR186" s="221"/>
      <c r="KCS186" s="221"/>
      <c r="KCT186" s="221"/>
      <c r="KCU186" s="221"/>
      <c r="KCV186" s="221"/>
      <c r="KCW186" s="221"/>
      <c r="KCX186" s="221"/>
      <c r="KCY186" s="221"/>
      <c r="KCZ186" s="221"/>
      <c r="KDA186" s="221"/>
      <c r="KDB186" s="221"/>
      <c r="KDC186" s="221"/>
      <c r="KDD186" s="221"/>
      <c r="KDE186" s="221"/>
      <c r="KDF186" s="221"/>
      <c r="KDG186" s="221"/>
      <c r="KDH186" s="221"/>
      <c r="KDI186" s="221"/>
      <c r="KDJ186" s="221"/>
      <c r="KDK186" s="221"/>
      <c r="KDL186" s="221"/>
      <c r="KDM186" s="221"/>
      <c r="KDN186" s="221"/>
      <c r="KDO186" s="221"/>
      <c r="KDP186" s="221"/>
      <c r="KDQ186" s="221"/>
      <c r="KDR186" s="221"/>
      <c r="KDS186" s="221"/>
      <c r="KDT186" s="221"/>
      <c r="KDU186" s="221"/>
      <c r="KDV186" s="221"/>
      <c r="KDW186" s="221"/>
      <c r="KDX186" s="221"/>
      <c r="KDY186" s="221"/>
      <c r="KDZ186" s="221"/>
      <c r="KEA186" s="221"/>
      <c r="KEB186" s="221"/>
      <c r="KEC186" s="221"/>
      <c r="KED186" s="221"/>
      <c r="KEE186" s="221"/>
      <c r="KEF186" s="221"/>
      <c r="KEG186" s="221"/>
      <c r="KEH186" s="221"/>
      <c r="KEI186" s="221"/>
      <c r="KEJ186" s="221"/>
      <c r="KEK186" s="221"/>
      <c r="KEL186" s="221"/>
      <c r="KEM186" s="221"/>
      <c r="KEN186" s="221"/>
      <c r="KEO186" s="221"/>
      <c r="KEP186" s="221"/>
      <c r="KEQ186" s="221"/>
      <c r="KER186" s="221"/>
      <c r="KES186" s="221"/>
      <c r="KET186" s="221"/>
      <c r="KEU186" s="221"/>
      <c r="KEV186" s="221"/>
      <c r="KEW186" s="221"/>
      <c r="KEX186" s="221"/>
      <c r="KEY186" s="221"/>
      <c r="KEZ186" s="221"/>
      <c r="KFA186" s="221"/>
      <c r="KFB186" s="221"/>
      <c r="KFC186" s="221"/>
      <c r="KFD186" s="221"/>
      <c r="KFE186" s="221"/>
      <c r="KFF186" s="221"/>
      <c r="KFG186" s="221"/>
      <c r="KFH186" s="221"/>
      <c r="KFI186" s="221"/>
      <c r="KFJ186" s="221"/>
      <c r="KFK186" s="221"/>
      <c r="KFL186" s="221"/>
      <c r="KFM186" s="221"/>
      <c r="KFN186" s="221"/>
      <c r="KFO186" s="221"/>
      <c r="KFP186" s="221"/>
      <c r="KFQ186" s="221"/>
      <c r="KFR186" s="221"/>
      <c r="KFS186" s="221"/>
      <c r="KFT186" s="221"/>
      <c r="KFU186" s="221"/>
      <c r="KFV186" s="221"/>
      <c r="KFW186" s="221"/>
      <c r="KFX186" s="221"/>
      <c r="KFY186" s="221"/>
      <c r="KFZ186" s="221"/>
      <c r="KGA186" s="221"/>
      <c r="KGB186" s="221"/>
      <c r="KGC186" s="221"/>
      <c r="KGD186" s="221"/>
      <c r="KGE186" s="221"/>
      <c r="KGF186" s="221"/>
      <c r="KGG186" s="221"/>
      <c r="KGH186" s="221"/>
      <c r="KGI186" s="221"/>
      <c r="KGJ186" s="221"/>
      <c r="KGK186" s="221"/>
      <c r="KGL186" s="221"/>
      <c r="KGM186" s="221"/>
      <c r="KGN186" s="221"/>
      <c r="KGO186" s="221"/>
      <c r="KGP186" s="221"/>
      <c r="KGQ186" s="221"/>
      <c r="KGR186" s="221"/>
      <c r="KGS186" s="221"/>
      <c r="KGT186" s="221"/>
      <c r="KGU186" s="221"/>
      <c r="KGV186" s="221"/>
      <c r="KGW186" s="221"/>
      <c r="KGX186" s="221"/>
      <c r="KGY186" s="221"/>
      <c r="KGZ186" s="221"/>
      <c r="KHA186" s="221"/>
      <c r="KHB186" s="221"/>
      <c r="KHC186" s="221"/>
      <c r="KHD186" s="221"/>
      <c r="KHE186" s="221"/>
      <c r="KHF186" s="221"/>
      <c r="KHG186" s="221"/>
      <c r="KHH186" s="221"/>
      <c r="KHI186" s="221"/>
      <c r="KHJ186" s="221"/>
      <c r="KHK186" s="221"/>
      <c r="KHL186" s="221"/>
      <c r="KHM186" s="221"/>
      <c r="KHN186" s="221"/>
      <c r="KHO186" s="221"/>
      <c r="KHP186" s="221"/>
      <c r="KHQ186" s="221"/>
      <c r="KHR186" s="221"/>
      <c r="KHS186" s="221"/>
      <c r="KHT186" s="221"/>
      <c r="KHU186" s="221"/>
      <c r="KHV186" s="221"/>
      <c r="KHW186" s="221"/>
      <c r="KHX186" s="221"/>
      <c r="KHY186" s="221"/>
      <c r="KHZ186" s="221"/>
      <c r="KIA186" s="221"/>
      <c r="KIB186" s="221"/>
      <c r="KIC186" s="221"/>
      <c r="KID186" s="221"/>
      <c r="KIE186" s="221"/>
      <c r="KIF186" s="221"/>
      <c r="KIG186" s="221"/>
      <c r="KIH186" s="221"/>
      <c r="KII186" s="221"/>
      <c r="KIJ186" s="221"/>
      <c r="KIK186" s="221"/>
      <c r="KIL186" s="221"/>
      <c r="KIM186" s="221"/>
      <c r="KIN186" s="221"/>
      <c r="KIO186" s="221"/>
      <c r="KIP186" s="221"/>
      <c r="KIQ186" s="221"/>
      <c r="KIR186" s="221"/>
      <c r="KIS186" s="221"/>
      <c r="KIT186" s="221"/>
      <c r="KIU186" s="221"/>
      <c r="KIV186" s="221"/>
      <c r="KIW186" s="221"/>
      <c r="KIX186" s="221"/>
      <c r="KIY186" s="221"/>
      <c r="KIZ186" s="221"/>
      <c r="KJA186" s="221"/>
      <c r="KJB186" s="221"/>
      <c r="KJC186" s="221"/>
      <c r="KJD186" s="221"/>
      <c r="KJE186" s="221"/>
      <c r="KJF186" s="221"/>
      <c r="KJG186" s="221"/>
      <c r="KJH186" s="221"/>
      <c r="KJI186" s="221"/>
      <c r="KJJ186" s="221"/>
      <c r="KJK186" s="221"/>
      <c r="KJL186" s="221"/>
      <c r="KJM186" s="221"/>
      <c r="KJN186" s="221"/>
      <c r="KJO186" s="221"/>
      <c r="KJP186" s="221"/>
      <c r="KJQ186" s="221"/>
      <c r="KJR186" s="221"/>
      <c r="KJS186" s="221"/>
      <c r="KJT186" s="221"/>
      <c r="KJU186" s="221"/>
      <c r="KJV186" s="221"/>
      <c r="KJW186" s="221"/>
      <c r="KJX186" s="221"/>
      <c r="KJY186" s="221"/>
      <c r="KJZ186" s="221"/>
      <c r="KKA186" s="221"/>
      <c r="KKB186" s="221"/>
      <c r="KKC186" s="221"/>
      <c r="KKD186" s="221"/>
      <c r="KKE186" s="221"/>
      <c r="KKF186" s="221"/>
      <c r="KKG186" s="221"/>
      <c r="KKH186" s="221"/>
      <c r="KKI186" s="221"/>
      <c r="KKJ186" s="221"/>
      <c r="KKK186" s="221"/>
      <c r="KKL186" s="221"/>
      <c r="KKM186" s="221"/>
      <c r="KKN186" s="221"/>
      <c r="KKO186" s="221"/>
      <c r="KKP186" s="221"/>
      <c r="KKQ186" s="221"/>
      <c r="KKR186" s="221"/>
      <c r="KKS186" s="221"/>
      <c r="KKT186" s="221"/>
      <c r="KKU186" s="221"/>
      <c r="KKV186" s="221"/>
      <c r="KKW186" s="221"/>
      <c r="KKX186" s="221"/>
      <c r="KKY186" s="221"/>
      <c r="KKZ186" s="221"/>
      <c r="KLA186" s="221"/>
      <c r="KLB186" s="221"/>
      <c r="KLC186" s="221"/>
      <c r="KLD186" s="221"/>
      <c r="KLE186" s="221"/>
      <c r="KLF186" s="221"/>
      <c r="KLG186" s="221"/>
      <c r="KLH186" s="221"/>
      <c r="KLI186" s="221"/>
      <c r="KLJ186" s="221"/>
      <c r="KLK186" s="221"/>
      <c r="KLL186" s="221"/>
      <c r="KLM186" s="221"/>
      <c r="KLN186" s="221"/>
      <c r="KLO186" s="221"/>
      <c r="KLP186" s="221"/>
      <c r="KLQ186" s="221"/>
      <c r="KLR186" s="221"/>
      <c r="KLS186" s="221"/>
      <c r="KLT186" s="221"/>
      <c r="KLU186" s="221"/>
      <c r="KLV186" s="221"/>
      <c r="KLW186" s="221"/>
      <c r="KLX186" s="221"/>
      <c r="KLY186" s="221"/>
      <c r="KLZ186" s="221"/>
      <c r="KMA186" s="221"/>
      <c r="KMB186" s="221"/>
      <c r="KMC186" s="221"/>
      <c r="KMD186" s="221"/>
      <c r="KME186" s="221"/>
      <c r="KMF186" s="221"/>
      <c r="KMG186" s="221"/>
      <c r="KMH186" s="221"/>
      <c r="KMI186" s="221"/>
      <c r="KMJ186" s="221"/>
      <c r="KMK186" s="221"/>
      <c r="KML186" s="221"/>
      <c r="KMM186" s="221"/>
      <c r="KMN186" s="221"/>
      <c r="KMO186" s="221"/>
      <c r="KMP186" s="221"/>
      <c r="KMQ186" s="221"/>
      <c r="KMR186" s="221"/>
      <c r="KMS186" s="221"/>
      <c r="KMT186" s="221"/>
      <c r="KMU186" s="221"/>
      <c r="KMV186" s="221"/>
      <c r="KMW186" s="221"/>
      <c r="KMX186" s="221"/>
      <c r="KMY186" s="221"/>
      <c r="KMZ186" s="221"/>
      <c r="KNA186" s="221"/>
      <c r="KNB186" s="221"/>
      <c r="KNC186" s="221"/>
      <c r="KND186" s="221"/>
      <c r="KNE186" s="221"/>
      <c r="KNF186" s="221"/>
      <c r="KNG186" s="221"/>
      <c r="KNH186" s="221"/>
      <c r="KNI186" s="221"/>
      <c r="KNJ186" s="221"/>
      <c r="KNK186" s="221"/>
      <c r="KNL186" s="221"/>
      <c r="KNM186" s="221"/>
      <c r="KNN186" s="221"/>
      <c r="KNO186" s="221"/>
      <c r="KNP186" s="221"/>
      <c r="KNQ186" s="221"/>
      <c r="KNR186" s="221"/>
      <c r="KNS186" s="221"/>
      <c r="KNT186" s="221"/>
      <c r="KNU186" s="221"/>
      <c r="KNV186" s="221"/>
      <c r="KNW186" s="221"/>
      <c r="KNX186" s="221"/>
      <c r="KNY186" s="221"/>
      <c r="KNZ186" s="221"/>
      <c r="KOA186" s="221"/>
      <c r="KOB186" s="221"/>
      <c r="KOC186" s="221"/>
      <c r="KOD186" s="221"/>
      <c r="KOE186" s="221"/>
      <c r="KOF186" s="221"/>
      <c r="KOG186" s="221"/>
      <c r="KOH186" s="221"/>
      <c r="KOI186" s="221"/>
      <c r="KOJ186" s="221"/>
      <c r="KOK186" s="221"/>
      <c r="KOL186" s="221"/>
      <c r="KOM186" s="221"/>
      <c r="KON186" s="221"/>
      <c r="KOO186" s="221"/>
      <c r="KOP186" s="221"/>
      <c r="KOQ186" s="221"/>
      <c r="KOR186" s="221"/>
      <c r="KOS186" s="221"/>
      <c r="KOT186" s="221"/>
      <c r="KOU186" s="221"/>
      <c r="KOV186" s="221"/>
      <c r="KOW186" s="221"/>
      <c r="KOX186" s="221"/>
      <c r="KOY186" s="221"/>
      <c r="KOZ186" s="221"/>
      <c r="KPA186" s="221"/>
      <c r="KPB186" s="221"/>
      <c r="KPC186" s="221"/>
      <c r="KPD186" s="221"/>
      <c r="KPE186" s="221"/>
      <c r="KPF186" s="221"/>
      <c r="KPG186" s="221"/>
      <c r="KPH186" s="221"/>
      <c r="KPI186" s="221"/>
      <c r="KPJ186" s="221"/>
      <c r="KPK186" s="221"/>
      <c r="KPL186" s="221"/>
      <c r="KPM186" s="221"/>
      <c r="KPN186" s="221"/>
      <c r="KPO186" s="221"/>
      <c r="KPP186" s="221"/>
      <c r="KPQ186" s="221"/>
      <c r="KPR186" s="221"/>
      <c r="KPS186" s="221"/>
      <c r="KPT186" s="221"/>
      <c r="KPU186" s="221"/>
      <c r="KPV186" s="221"/>
      <c r="KPW186" s="221"/>
      <c r="KPX186" s="221"/>
      <c r="KPY186" s="221"/>
      <c r="KPZ186" s="221"/>
      <c r="KQA186" s="221"/>
      <c r="KQB186" s="221"/>
      <c r="KQC186" s="221"/>
      <c r="KQD186" s="221"/>
      <c r="KQE186" s="221"/>
      <c r="KQF186" s="221"/>
      <c r="KQG186" s="221"/>
      <c r="KQH186" s="221"/>
      <c r="KQI186" s="221"/>
      <c r="KQJ186" s="221"/>
      <c r="KQK186" s="221"/>
      <c r="KQL186" s="221"/>
      <c r="KQM186" s="221"/>
      <c r="KQN186" s="221"/>
      <c r="KQO186" s="221"/>
      <c r="KQP186" s="221"/>
      <c r="KQQ186" s="221"/>
      <c r="KQR186" s="221"/>
      <c r="KQS186" s="221"/>
      <c r="KQT186" s="221"/>
      <c r="KQU186" s="221"/>
      <c r="KQV186" s="221"/>
      <c r="KQW186" s="221"/>
      <c r="KQX186" s="221"/>
      <c r="KQY186" s="221"/>
      <c r="KQZ186" s="221"/>
      <c r="KRA186" s="221"/>
      <c r="KRB186" s="221"/>
      <c r="KRC186" s="221"/>
      <c r="KRD186" s="221"/>
      <c r="KRE186" s="221"/>
      <c r="KRF186" s="221"/>
      <c r="KRG186" s="221"/>
      <c r="KRH186" s="221"/>
      <c r="KRI186" s="221"/>
      <c r="KRJ186" s="221"/>
      <c r="KRK186" s="221"/>
      <c r="KRL186" s="221"/>
      <c r="KRM186" s="221"/>
      <c r="KRN186" s="221"/>
      <c r="KRO186" s="221"/>
      <c r="KRP186" s="221"/>
      <c r="KRQ186" s="221"/>
      <c r="KRR186" s="221"/>
      <c r="KRS186" s="221"/>
      <c r="KRT186" s="221"/>
      <c r="KRU186" s="221"/>
      <c r="KRV186" s="221"/>
      <c r="KRW186" s="221"/>
      <c r="KRX186" s="221"/>
      <c r="KRY186" s="221"/>
      <c r="KRZ186" s="221"/>
      <c r="KSA186" s="221"/>
      <c r="KSB186" s="221"/>
      <c r="KSC186" s="221"/>
      <c r="KSD186" s="221"/>
      <c r="KSE186" s="221"/>
      <c r="KSF186" s="221"/>
      <c r="KSG186" s="221"/>
      <c r="KSH186" s="221"/>
      <c r="KSI186" s="221"/>
      <c r="KSJ186" s="221"/>
      <c r="KSK186" s="221"/>
      <c r="KSL186" s="221"/>
      <c r="KSM186" s="221"/>
      <c r="KSN186" s="221"/>
      <c r="KSO186" s="221"/>
      <c r="KSP186" s="221"/>
      <c r="KSQ186" s="221"/>
      <c r="KSR186" s="221"/>
      <c r="KSS186" s="221"/>
      <c r="KST186" s="221"/>
      <c r="KSU186" s="221"/>
      <c r="KSV186" s="221"/>
      <c r="KSW186" s="221"/>
      <c r="KSX186" s="221"/>
      <c r="KSY186" s="221"/>
      <c r="KSZ186" s="221"/>
      <c r="KTA186" s="221"/>
      <c r="KTB186" s="221"/>
      <c r="KTC186" s="221"/>
      <c r="KTD186" s="221"/>
      <c r="KTE186" s="221"/>
      <c r="KTF186" s="221"/>
      <c r="KTG186" s="221"/>
      <c r="KTH186" s="221"/>
      <c r="KTI186" s="221"/>
      <c r="KTJ186" s="221"/>
      <c r="KTK186" s="221"/>
      <c r="KTL186" s="221"/>
      <c r="KTM186" s="221"/>
      <c r="KTN186" s="221"/>
      <c r="KTO186" s="221"/>
      <c r="KTP186" s="221"/>
      <c r="KTQ186" s="221"/>
      <c r="KTR186" s="221"/>
      <c r="KTS186" s="221"/>
      <c r="KTT186" s="221"/>
      <c r="KTU186" s="221"/>
      <c r="KTV186" s="221"/>
      <c r="KTW186" s="221"/>
      <c r="KTX186" s="221"/>
      <c r="KTY186" s="221"/>
      <c r="KTZ186" s="221"/>
      <c r="KUA186" s="221"/>
      <c r="KUB186" s="221"/>
      <c r="KUC186" s="221"/>
      <c r="KUD186" s="221"/>
      <c r="KUE186" s="221"/>
      <c r="KUF186" s="221"/>
      <c r="KUG186" s="221"/>
      <c r="KUH186" s="221"/>
      <c r="KUI186" s="221"/>
      <c r="KUJ186" s="221"/>
      <c r="KUK186" s="221"/>
      <c r="KUL186" s="221"/>
      <c r="KUM186" s="221"/>
      <c r="KUN186" s="221"/>
      <c r="KUO186" s="221"/>
      <c r="KUP186" s="221"/>
      <c r="KUQ186" s="221"/>
      <c r="KUR186" s="221"/>
      <c r="KUS186" s="221"/>
      <c r="KUT186" s="221"/>
      <c r="KUU186" s="221"/>
      <c r="KUV186" s="221"/>
      <c r="KUW186" s="221"/>
      <c r="KUX186" s="221"/>
      <c r="KUY186" s="221"/>
      <c r="KUZ186" s="221"/>
      <c r="KVA186" s="221"/>
      <c r="KVB186" s="221"/>
      <c r="KVC186" s="221"/>
      <c r="KVD186" s="221"/>
      <c r="KVE186" s="221"/>
      <c r="KVF186" s="221"/>
      <c r="KVG186" s="221"/>
      <c r="KVH186" s="221"/>
      <c r="KVI186" s="221"/>
      <c r="KVJ186" s="221"/>
      <c r="KVK186" s="221"/>
      <c r="KVL186" s="221"/>
      <c r="KVM186" s="221"/>
      <c r="KVN186" s="221"/>
      <c r="KVO186" s="221"/>
      <c r="KVP186" s="221"/>
      <c r="KVQ186" s="221"/>
      <c r="KVR186" s="221"/>
      <c r="KVS186" s="221"/>
      <c r="KVT186" s="221"/>
      <c r="KVU186" s="221"/>
      <c r="KVV186" s="221"/>
      <c r="KVW186" s="221"/>
      <c r="KVX186" s="221"/>
      <c r="KVY186" s="221"/>
      <c r="KVZ186" s="221"/>
      <c r="KWA186" s="221"/>
      <c r="KWB186" s="221"/>
      <c r="KWC186" s="221"/>
      <c r="KWD186" s="221"/>
      <c r="KWE186" s="221"/>
      <c r="KWF186" s="221"/>
      <c r="KWG186" s="221"/>
      <c r="KWH186" s="221"/>
      <c r="KWI186" s="221"/>
      <c r="KWJ186" s="221"/>
      <c r="KWK186" s="221"/>
      <c r="KWL186" s="221"/>
      <c r="KWM186" s="221"/>
      <c r="KWN186" s="221"/>
      <c r="KWO186" s="221"/>
      <c r="KWP186" s="221"/>
      <c r="KWQ186" s="221"/>
      <c r="KWR186" s="221"/>
      <c r="KWS186" s="221"/>
      <c r="KWT186" s="221"/>
      <c r="KWU186" s="221"/>
      <c r="KWV186" s="221"/>
      <c r="KWW186" s="221"/>
      <c r="KWX186" s="221"/>
      <c r="KWY186" s="221"/>
      <c r="KWZ186" s="221"/>
      <c r="KXA186" s="221"/>
      <c r="KXB186" s="221"/>
      <c r="KXC186" s="221"/>
      <c r="KXD186" s="221"/>
      <c r="KXE186" s="221"/>
      <c r="KXF186" s="221"/>
      <c r="KXG186" s="221"/>
      <c r="KXH186" s="221"/>
      <c r="KXI186" s="221"/>
      <c r="KXJ186" s="221"/>
      <c r="KXK186" s="221"/>
      <c r="KXL186" s="221"/>
      <c r="KXM186" s="221"/>
      <c r="KXN186" s="221"/>
      <c r="KXO186" s="221"/>
      <c r="KXP186" s="221"/>
      <c r="KXQ186" s="221"/>
      <c r="KXR186" s="221"/>
      <c r="KXS186" s="221"/>
      <c r="KXT186" s="221"/>
      <c r="KXU186" s="221"/>
      <c r="KXV186" s="221"/>
      <c r="KXW186" s="221"/>
      <c r="KXX186" s="221"/>
      <c r="KXY186" s="221"/>
      <c r="KXZ186" s="221"/>
      <c r="KYA186" s="221"/>
      <c r="KYB186" s="221"/>
      <c r="KYC186" s="221"/>
      <c r="KYD186" s="221"/>
      <c r="KYE186" s="221"/>
      <c r="KYF186" s="221"/>
      <c r="KYG186" s="221"/>
      <c r="KYH186" s="221"/>
      <c r="KYI186" s="221"/>
      <c r="KYJ186" s="221"/>
      <c r="KYK186" s="221"/>
      <c r="KYL186" s="221"/>
      <c r="KYM186" s="221"/>
      <c r="KYN186" s="221"/>
      <c r="KYO186" s="221"/>
      <c r="KYP186" s="221"/>
      <c r="KYQ186" s="221"/>
      <c r="KYR186" s="221"/>
      <c r="KYS186" s="221"/>
      <c r="KYT186" s="221"/>
      <c r="KYU186" s="221"/>
      <c r="KYV186" s="221"/>
      <c r="KYW186" s="221"/>
      <c r="KYX186" s="221"/>
      <c r="KYY186" s="221"/>
      <c r="KYZ186" s="221"/>
      <c r="KZA186" s="221"/>
      <c r="KZB186" s="221"/>
      <c r="KZC186" s="221"/>
      <c r="KZD186" s="221"/>
      <c r="KZE186" s="221"/>
      <c r="KZF186" s="221"/>
      <c r="KZG186" s="221"/>
      <c r="KZH186" s="221"/>
      <c r="KZI186" s="221"/>
      <c r="KZJ186" s="221"/>
      <c r="KZK186" s="221"/>
      <c r="KZL186" s="221"/>
      <c r="KZM186" s="221"/>
      <c r="KZN186" s="221"/>
      <c r="KZO186" s="221"/>
      <c r="KZP186" s="221"/>
      <c r="KZQ186" s="221"/>
      <c r="KZR186" s="221"/>
      <c r="KZS186" s="221"/>
      <c r="KZT186" s="221"/>
      <c r="KZU186" s="221"/>
      <c r="KZV186" s="221"/>
      <c r="KZW186" s="221"/>
      <c r="KZX186" s="221"/>
      <c r="KZY186" s="221"/>
      <c r="KZZ186" s="221"/>
      <c r="LAA186" s="221"/>
      <c r="LAB186" s="221"/>
      <c r="LAC186" s="221"/>
      <c r="LAD186" s="221"/>
      <c r="LAE186" s="221"/>
      <c r="LAF186" s="221"/>
      <c r="LAG186" s="221"/>
      <c r="LAH186" s="221"/>
      <c r="LAI186" s="221"/>
      <c r="LAJ186" s="221"/>
      <c r="LAK186" s="221"/>
      <c r="LAL186" s="221"/>
      <c r="LAM186" s="221"/>
      <c r="LAN186" s="221"/>
      <c r="LAO186" s="221"/>
      <c r="LAP186" s="221"/>
      <c r="LAQ186" s="221"/>
      <c r="LAR186" s="221"/>
      <c r="LAS186" s="221"/>
      <c r="LAT186" s="221"/>
      <c r="LAU186" s="221"/>
      <c r="LAV186" s="221"/>
      <c r="LAW186" s="221"/>
      <c r="LAX186" s="221"/>
      <c r="LAY186" s="221"/>
      <c r="LAZ186" s="221"/>
      <c r="LBA186" s="221"/>
      <c r="LBB186" s="221"/>
      <c r="LBC186" s="221"/>
      <c r="LBD186" s="221"/>
      <c r="LBE186" s="221"/>
      <c r="LBF186" s="221"/>
      <c r="LBG186" s="221"/>
      <c r="LBH186" s="221"/>
      <c r="LBI186" s="221"/>
      <c r="LBJ186" s="221"/>
      <c r="LBK186" s="221"/>
      <c r="LBL186" s="221"/>
      <c r="LBM186" s="221"/>
      <c r="LBN186" s="221"/>
      <c r="LBO186" s="221"/>
      <c r="LBP186" s="221"/>
      <c r="LBQ186" s="221"/>
      <c r="LBR186" s="221"/>
      <c r="LBS186" s="221"/>
      <c r="LBT186" s="221"/>
      <c r="LBU186" s="221"/>
      <c r="LBV186" s="221"/>
      <c r="LBW186" s="221"/>
      <c r="LBX186" s="221"/>
      <c r="LBY186" s="221"/>
      <c r="LBZ186" s="221"/>
      <c r="LCA186" s="221"/>
      <c r="LCB186" s="221"/>
      <c r="LCC186" s="221"/>
      <c r="LCD186" s="221"/>
      <c r="LCE186" s="221"/>
      <c r="LCF186" s="221"/>
      <c r="LCG186" s="221"/>
      <c r="LCH186" s="221"/>
      <c r="LCI186" s="221"/>
      <c r="LCJ186" s="221"/>
      <c r="LCK186" s="221"/>
      <c r="LCL186" s="221"/>
      <c r="LCM186" s="221"/>
      <c r="LCN186" s="221"/>
      <c r="LCO186" s="221"/>
      <c r="LCP186" s="221"/>
      <c r="LCQ186" s="221"/>
      <c r="LCR186" s="221"/>
      <c r="LCS186" s="221"/>
      <c r="LCT186" s="221"/>
      <c r="LCU186" s="221"/>
      <c r="LCV186" s="221"/>
      <c r="LCW186" s="221"/>
      <c r="LCX186" s="221"/>
      <c r="LCY186" s="221"/>
      <c r="LCZ186" s="221"/>
      <c r="LDA186" s="221"/>
      <c r="LDB186" s="221"/>
      <c r="LDC186" s="221"/>
      <c r="LDD186" s="221"/>
      <c r="LDE186" s="221"/>
      <c r="LDF186" s="221"/>
      <c r="LDG186" s="221"/>
      <c r="LDH186" s="221"/>
      <c r="LDI186" s="221"/>
      <c r="LDJ186" s="221"/>
      <c r="LDK186" s="221"/>
      <c r="LDL186" s="221"/>
      <c r="LDM186" s="221"/>
      <c r="LDN186" s="221"/>
      <c r="LDO186" s="221"/>
      <c r="LDP186" s="221"/>
      <c r="LDQ186" s="221"/>
      <c r="LDR186" s="221"/>
      <c r="LDS186" s="221"/>
      <c r="LDT186" s="221"/>
      <c r="LDU186" s="221"/>
      <c r="LDV186" s="221"/>
      <c r="LDW186" s="221"/>
      <c r="LDX186" s="221"/>
      <c r="LDY186" s="221"/>
      <c r="LDZ186" s="221"/>
      <c r="LEA186" s="221"/>
      <c r="LEB186" s="221"/>
      <c r="LEC186" s="221"/>
      <c r="LED186" s="221"/>
      <c r="LEE186" s="221"/>
      <c r="LEF186" s="221"/>
      <c r="LEG186" s="221"/>
      <c r="LEH186" s="221"/>
      <c r="LEI186" s="221"/>
      <c r="LEJ186" s="221"/>
      <c r="LEK186" s="221"/>
      <c r="LEL186" s="221"/>
      <c r="LEM186" s="221"/>
      <c r="LEN186" s="221"/>
      <c r="LEO186" s="221"/>
      <c r="LEP186" s="221"/>
      <c r="LEQ186" s="221"/>
      <c r="LER186" s="221"/>
      <c r="LES186" s="221"/>
      <c r="LET186" s="221"/>
      <c r="LEU186" s="221"/>
      <c r="LEV186" s="221"/>
      <c r="LEW186" s="221"/>
      <c r="LEX186" s="221"/>
      <c r="LEY186" s="221"/>
      <c r="LEZ186" s="221"/>
      <c r="LFA186" s="221"/>
      <c r="LFB186" s="221"/>
      <c r="LFC186" s="221"/>
      <c r="LFD186" s="221"/>
      <c r="LFE186" s="221"/>
      <c r="LFF186" s="221"/>
      <c r="LFG186" s="221"/>
      <c r="LFH186" s="221"/>
      <c r="LFI186" s="221"/>
      <c r="LFJ186" s="221"/>
      <c r="LFK186" s="221"/>
      <c r="LFL186" s="221"/>
      <c r="LFM186" s="221"/>
      <c r="LFN186" s="221"/>
      <c r="LFO186" s="221"/>
      <c r="LFP186" s="221"/>
      <c r="LFQ186" s="221"/>
      <c r="LFR186" s="221"/>
      <c r="LFS186" s="221"/>
      <c r="LFT186" s="221"/>
      <c r="LFU186" s="221"/>
      <c r="LFV186" s="221"/>
      <c r="LFW186" s="221"/>
      <c r="LFX186" s="221"/>
      <c r="LFY186" s="221"/>
      <c r="LFZ186" s="221"/>
      <c r="LGA186" s="221"/>
      <c r="LGB186" s="221"/>
      <c r="LGC186" s="221"/>
      <c r="LGD186" s="221"/>
      <c r="LGE186" s="221"/>
      <c r="LGF186" s="221"/>
      <c r="LGG186" s="221"/>
      <c r="LGH186" s="221"/>
      <c r="LGI186" s="221"/>
      <c r="LGJ186" s="221"/>
      <c r="LGK186" s="221"/>
      <c r="LGL186" s="221"/>
      <c r="LGM186" s="221"/>
      <c r="LGN186" s="221"/>
      <c r="LGO186" s="221"/>
      <c r="LGP186" s="221"/>
      <c r="LGQ186" s="221"/>
      <c r="LGR186" s="221"/>
      <c r="LGS186" s="221"/>
      <c r="LGT186" s="221"/>
      <c r="LGU186" s="221"/>
      <c r="LGV186" s="221"/>
      <c r="LGW186" s="221"/>
      <c r="LGX186" s="221"/>
      <c r="LGY186" s="221"/>
      <c r="LGZ186" s="221"/>
      <c r="LHA186" s="221"/>
      <c r="LHB186" s="221"/>
      <c r="LHC186" s="221"/>
      <c r="LHD186" s="221"/>
      <c r="LHE186" s="221"/>
      <c r="LHF186" s="221"/>
      <c r="LHG186" s="221"/>
      <c r="LHH186" s="221"/>
      <c r="LHI186" s="221"/>
      <c r="LHJ186" s="221"/>
      <c r="LHK186" s="221"/>
      <c r="LHL186" s="221"/>
      <c r="LHM186" s="221"/>
      <c r="LHN186" s="221"/>
      <c r="LHO186" s="221"/>
      <c r="LHP186" s="221"/>
      <c r="LHQ186" s="221"/>
      <c r="LHR186" s="221"/>
      <c r="LHS186" s="221"/>
      <c r="LHT186" s="221"/>
      <c r="LHU186" s="221"/>
      <c r="LHV186" s="221"/>
      <c r="LHW186" s="221"/>
      <c r="LHX186" s="221"/>
      <c r="LHY186" s="221"/>
      <c r="LHZ186" s="221"/>
      <c r="LIA186" s="221"/>
      <c r="LIB186" s="221"/>
      <c r="LIC186" s="221"/>
      <c r="LID186" s="221"/>
      <c r="LIE186" s="221"/>
      <c r="LIF186" s="221"/>
      <c r="LIG186" s="221"/>
      <c r="LIH186" s="221"/>
      <c r="LII186" s="221"/>
      <c r="LIJ186" s="221"/>
      <c r="LIK186" s="221"/>
      <c r="LIL186" s="221"/>
      <c r="LIM186" s="221"/>
      <c r="LIN186" s="221"/>
      <c r="LIO186" s="221"/>
      <c r="LIP186" s="221"/>
      <c r="LIQ186" s="221"/>
      <c r="LIR186" s="221"/>
      <c r="LIS186" s="221"/>
      <c r="LIT186" s="221"/>
      <c r="LIU186" s="221"/>
      <c r="LIV186" s="221"/>
      <c r="LIW186" s="221"/>
      <c r="LIX186" s="221"/>
      <c r="LIY186" s="221"/>
      <c r="LIZ186" s="221"/>
      <c r="LJA186" s="221"/>
      <c r="LJB186" s="221"/>
      <c r="LJC186" s="221"/>
      <c r="LJD186" s="221"/>
      <c r="LJE186" s="221"/>
      <c r="LJF186" s="221"/>
      <c r="LJG186" s="221"/>
      <c r="LJH186" s="221"/>
      <c r="LJI186" s="221"/>
      <c r="LJJ186" s="221"/>
      <c r="LJK186" s="221"/>
      <c r="LJL186" s="221"/>
      <c r="LJM186" s="221"/>
      <c r="LJN186" s="221"/>
      <c r="LJO186" s="221"/>
      <c r="LJP186" s="221"/>
      <c r="LJQ186" s="221"/>
      <c r="LJR186" s="221"/>
      <c r="LJS186" s="221"/>
      <c r="LJT186" s="221"/>
      <c r="LJU186" s="221"/>
      <c r="LJV186" s="221"/>
      <c r="LJW186" s="221"/>
      <c r="LJX186" s="221"/>
      <c r="LJY186" s="221"/>
      <c r="LJZ186" s="221"/>
      <c r="LKA186" s="221"/>
      <c r="LKB186" s="221"/>
      <c r="LKC186" s="221"/>
      <c r="LKD186" s="221"/>
      <c r="LKE186" s="221"/>
      <c r="LKF186" s="221"/>
      <c r="LKG186" s="221"/>
      <c r="LKH186" s="221"/>
      <c r="LKI186" s="221"/>
      <c r="LKJ186" s="221"/>
      <c r="LKK186" s="221"/>
      <c r="LKL186" s="221"/>
      <c r="LKM186" s="221"/>
      <c r="LKN186" s="221"/>
      <c r="LKO186" s="221"/>
      <c r="LKP186" s="221"/>
      <c r="LKQ186" s="221"/>
      <c r="LKR186" s="221"/>
      <c r="LKS186" s="221"/>
      <c r="LKT186" s="221"/>
      <c r="LKU186" s="221"/>
      <c r="LKV186" s="221"/>
      <c r="LKW186" s="221"/>
      <c r="LKX186" s="221"/>
      <c r="LKY186" s="221"/>
      <c r="LKZ186" s="221"/>
      <c r="LLA186" s="221"/>
      <c r="LLB186" s="221"/>
      <c r="LLC186" s="221"/>
      <c r="LLD186" s="221"/>
      <c r="LLE186" s="221"/>
      <c r="LLF186" s="221"/>
      <c r="LLG186" s="221"/>
      <c r="LLH186" s="221"/>
      <c r="LLI186" s="221"/>
      <c r="LLJ186" s="221"/>
      <c r="LLK186" s="221"/>
      <c r="LLL186" s="221"/>
      <c r="LLM186" s="221"/>
      <c r="LLN186" s="221"/>
      <c r="LLO186" s="221"/>
      <c r="LLP186" s="221"/>
      <c r="LLQ186" s="221"/>
      <c r="LLR186" s="221"/>
      <c r="LLS186" s="221"/>
      <c r="LLT186" s="221"/>
      <c r="LLU186" s="221"/>
      <c r="LLV186" s="221"/>
      <c r="LLW186" s="221"/>
      <c r="LLX186" s="221"/>
      <c r="LLY186" s="221"/>
      <c r="LLZ186" s="221"/>
      <c r="LMA186" s="221"/>
      <c r="LMB186" s="221"/>
      <c r="LMC186" s="221"/>
      <c r="LMD186" s="221"/>
      <c r="LME186" s="221"/>
      <c r="LMF186" s="221"/>
      <c r="LMG186" s="221"/>
      <c r="LMH186" s="221"/>
      <c r="LMI186" s="221"/>
      <c r="LMJ186" s="221"/>
      <c r="LMK186" s="221"/>
      <c r="LML186" s="221"/>
      <c r="LMM186" s="221"/>
      <c r="LMN186" s="221"/>
      <c r="LMO186" s="221"/>
      <c r="LMP186" s="221"/>
      <c r="LMQ186" s="221"/>
      <c r="LMR186" s="221"/>
      <c r="LMS186" s="221"/>
      <c r="LMT186" s="221"/>
      <c r="LMU186" s="221"/>
      <c r="LMV186" s="221"/>
      <c r="LMW186" s="221"/>
      <c r="LMX186" s="221"/>
      <c r="LMY186" s="221"/>
      <c r="LMZ186" s="221"/>
      <c r="LNA186" s="221"/>
      <c r="LNB186" s="221"/>
      <c r="LNC186" s="221"/>
      <c r="LND186" s="221"/>
      <c r="LNE186" s="221"/>
      <c r="LNF186" s="221"/>
      <c r="LNG186" s="221"/>
      <c r="LNH186" s="221"/>
      <c r="LNI186" s="221"/>
      <c r="LNJ186" s="221"/>
      <c r="LNK186" s="221"/>
      <c r="LNL186" s="221"/>
      <c r="LNM186" s="221"/>
      <c r="LNN186" s="221"/>
      <c r="LNO186" s="221"/>
      <c r="LNP186" s="221"/>
      <c r="LNQ186" s="221"/>
      <c r="LNR186" s="221"/>
      <c r="LNS186" s="221"/>
      <c r="LNT186" s="221"/>
      <c r="LNU186" s="221"/>
      <c r="LNV186" s="221"/>
      <c r="LNW186" s="221"/>
      <c r="LNX186" s="221"/>
      <c r="LNY186" s="221"/>
      <c r="LNZ186" s="221"/>
      <c r="LOA186" s="221"/>
      <c r="LOB186" s="221"/>
      <c r="LOC186" s="221"/>
      <c r="LOD186" s="221"/>
      <c r="LOE186" s="221"/>
      <c r="LOF186" s="221"/>
      <c r="LOG186" s="221"/>
      <c r="LOH186" s="221"/>
      <c r="LOI186" s="221"/>
      <c r="LOJ186" s="221"/>
      <c r="LOK186" s="221"/>
      <c r="LOL186" s="221"/>
      <c r="LOM186" s="221"/>
      <c r="LON186" s="221"/>
      <c r="LOO186" s="221"/>
      <c r="LOP186" s="221"/>
      <c r="LOQ186" s="221"/>
      <c r="LOR186" s="221"/>
      <c r="LOS186" s="221"/>
      <c r="LOT186" s="221"/>
      <c r="LOU186" s="221"/>
      <c r="LOV186" s="221"/>
      <c r="LOW186" s="221"/>
      <c r="LOX186" s="221"/>
      <c r="LOY186" s="221"/>
      <c r="LOZ186" s="221"/>
      <c r="LPA186" s="221"/>
      <c r="LPB186" s="221"/>
      <c r="LPC186" s="221"/>
      <c r="LPD186" s="221"/>
      <c r="LPE186" s="221"/>
      <c r="LPF186" s="221"/>
      <c r="LPG186" s="221"/>
      <c r="LPH186" s="221"/>
      <c r="LPI186" s="221"/>
      <c r="LPJ186" s="221"/>
      <c r="LPK186" s="221"/>
      <c r="LPL186" s="221"/>
      <c r="LPM186" s="221"/>
      <c r="LPN186" s="221"/>
      <c r="LPO186" s="221"/>
      <c r="LPP186" s="221"/>
      <c r="LPQ186" s="221"/>
      <c r="LPR186" s="221"/>
      <c r="LPS186" s="221"/>
      <c r="LPT186" s="221"/>
      <c r="LPU186" s="221"/>
      <c r="LPV186" s="221"/>
      <c r="LPW186" s="221"/>
      <c r="LPX186" s="221"/>
      <c r="LPY186" s="221"/>
      <c r="LPZ186" s="221"/>
      <c r="LQA186" s="221"/>
      <c r="LQB186" s="221"/>
      <c r="LQC186" s="221"/>
      <c r="LQD186" s="221"/>
      <c r="LQE186" s="221"/>
      <c r="LQF186" s="221"/>
      <c r="LQG186" s="221"/>
      <c r="LQH186" s="221"/>
      <c r="LQI186" s="221"/>
      <c r="LQJ186" s="221"/>
      <c r="LQK186" s="221"/>
      <c r="LQL186" s="221"/>
      <c r="LQM186" s="221"/>
      <c r="LQN186" s="221"/>
      <c r="LQO186" s="221"/>
      <c r="LQP186" s="221"/>
      <c r="LQQ186" s="221"/>
      <c r="LQR186" s="221"/>
      <c r="LQS186" s="221"/>
      <c r="LQT186" s="221"/>
      <c r="LQU186" s="221"/>
      <c r="LQV186" s="221"/>
      <c r="LQW186" s="221"/>
      <c r="LQX186" s="221"/>
      <c r="LQY186" s="221"/>
      <c r="LQZ186" s="221"/>
      <c r="LRA186" s="221"/>
      <c r="LRB186" s="221"/>
      <c r="LRC186" s="221"/>
      <c r="LRD186" s="221"/>
      <c r="LRE186" s="221"/>
      <c r="LRF186" s="221"/>
      <c r="LRG186" s="221"/>
      <c r="LRH186" s="221"/>
      <c r="LRI186" s="221"/>
      <c r="LRJ186" s="221"/>
      <c r="LRK186" s="221"/>
      <c r="LRL186" s="221"/>
      <c r="LRM186" s="221"/>
      <c r="LRN186" s="221"/>
      <c r="LRO186" s="221"/>
      <c r="LRP186" s="221"/>
      <c r="LRQ186" s="221"/>
      <c r="LRR186" s="221"/>
      <c r="LRS186" s="221"/>
      <c r="LRT186" s="221"/>
      <c r="LRU186" s="221"/>
      <c r="LRV186" s="221"/>
      <c r="LRW186" s="221"/>
      <c r="LRX186" s="221"/>
      <c r="LRY186" s="221"/>
      <c r="LRZ186" s="221"/>
      <c r="LSA186" s="221"/>
      <c r="LSB186" s="221"/>
      <c r="LSC186" s="221"/>
      <c r="LSD186" s="221"/>
      <c r="LSE186" s="221"/>
      <c r="LSF186" s="221"/>
      <c r="LSG186" s="221"/>
      <c r="LSH186" s="221"/>
      <c r="LSI186" s="221"/>
      <c r="LSJ186" s="221"/>
      <c r="LSK186" s="221"/>
      <c r="LSL186" s="221"/>
      <c r="LSM186" s="221"/>
      <c r="LSN186" s="221"/>
      <c r="LSO186" s="221"/>
      <c r="LSP186" s="221"/>
      <c r="LSQ186" s="221"/>
      <c r="LSR186" s="221"/>
      <c r="LSS186" s="221"/>
      <c r="LST186" s="221"/>
      <c r="LSU186" s="221"/>
      <c r="LSV186" s="221"/>
      <c r="LSW186" s="221"/>
      <c r="LSX186" s="221"/>
      <c r="LSY186" s="221"/>
      <c r="LSZ186" s="221"/>
      <c r="LTA186" s="221"/>
      <c r="LTB186" s="221"/>
      <c r="LTC186" s="221"/>
      <c r="LTD186" s="221"/>
      <c r="LTE186" s="221"/>
      <c r="LTF186" s="221"/>
      <c r="LTG186" s="221"/>
      <c r="LTH186" s="221"/>
      <c r="LTI186" s="221"/>
      <c r="LTJ186" s="221"/>
      <c r="LTK186" s="221"/>
      <c r="LTL186" s="221"/>
      <c r="LTM186" s="221"/>
      <c r="LTN186" s="221"/>
      <c r="LTO186" s="221"/>
      <c r="LTP186" s="221"/>
      <c r="LTQ186" s="221"/>
      <c r="LTR186" s="221"/>
      <c r="LTS186" s="221"/>
      <c r="LTT186" s="221"/>
      <c r="LTU186" s="221"/>
      <c r="LTV186" s="221"/>
      <c r="LTW186" s="221"/>
      <c r="LTX186" s="221"/>
      <c r="LTY186" s="221"/>
      <c r="LTZ186" s="221"/>
      <c r="LUA186" s="221"/>
      <c r="LUB186" s="221"/>
      <c r="LUC186" s="221"/>
      <c r="LUD186" s="221"/>
      <c r="LUE186" s="221"/>
      <c r="LUF186" s="221"/>
      <c r="LUG186" s="221"/>
      <c r="LUH186" s="221"/>
      <c r="LUI186" s="221"/>
      <c r="LUJ186" s="221"/>
      <c r="LUK186" s="221"/>
      <c r="LUL186" s="221"/>
      <c r="LUM186" s="221"/>
      <c r="LUN186" s="221"/>
      <c r="LUO186" s="221"/>
      <c r="LUP186" s="221"/>
      <c r="LUQ186" s="221"/>
      <c r="LUR186" s="221"/>
      <c r="LUS186" s="221"/>
      <c r="LUT186" s="221"/>
      <c r="LUU186" s="221"/>
      <c r="LUV186" s="221"/>
      <c r="LUW186" s="221"/>
      <c r="LUX186" s="221"/>
      <c r="LUY186" s="221"/>
      <c r="LUZ186" s="221"/>
      <c r="LVA186" s="221"/>
      <c r="LVB186" s="221"/>
      <c r="LVC186" s="221"/>
      <c r="LVD186" s="221"/>
      <c r="LVE186" s="221"/>
      <c r="LVF186" s="221"/>
      <c r="LVG186" s="221"/>
      <c r="LVH186" s="221"/>
      <c r="LVI186" s="221"/>
      <c r="LVJ186" s="221"/>
      <c r="LVK186" s="221"/>
      <c r="LVL186" s="221"/>
      <c r="LVM186" s="221"/>
      <c r="LVN186" s="221"/>
      <c r="LVO186" s="221"/>
      <c r="LVP186" s="221"/>
      <c r="LVQ186" s="221"/>
      <c r="LVR186" s="221"/>
      <c r="LVS186" s="221"/>
      <c r="LVT186" s="221"/>
      <c r="LVU186" s="221"/>
      <c r="LVV186" s="221"/>
      <c r="LVW186" s="221"/>
      <c r="LVX186" s="221"/>
      <c r="LVY186" s="221"/>
      <c r="LVZ186" s="221"/>
      <c r="LWA186" s="221"/>
      <c r="LWB186" s="221"/>
      <c r="LWC186" s="221"/>
      <c r="LWD186" s="221"/>
      <c r="LWE186" s="221"/>
      <c r="LWF186" s="221"/>
      <c r="LWG186" s="221"/>
      <c r="LWH186" s="221"/>
      <c r="LWI186" s="221"/>
      <c r="LWJ186" s="221"/>
      <c r="LWK186" s="221"/>
      <c r="LWL186" s="221"/>
      <c r="LWM186" s="221"/>
      <c r="LWN186" s="221"/>
      <c r="LWO186" s="221"/>
      <c r="LWP186" s="221"/>
      <c r="LWQ186" s="221"/>
      <c r="LWR186" s="221"/>
      <c r="LWS186" s="221"/>
      <c r="LWT186" s="221"/>
      <c r="LWU186" s="221"/>
      <c r="LWV186" s="221"/>
      <c r="LWW186" s="221"/>
      <c r="LWX186" s="221"/>
      <c r="LWY186" s="221"/>
      <c r="LWZ186" s="221"/>
      <c r="LXA186" s="221"/>
      <c r="LXB186" s="221"/>
      <c r="LXC186" s="221"/>
      <c r="LXD186" s="221"/>
      <c r="LXE186" s="221"/>
      <c r="LXF186" s="221"/>
      <c r="LXG186" s="221"/>
      <c r="LXH186" s="221"/>
      <c r="LXI186" s="221"/>
      <c r="LXJ186" s="221"/>
      <c r="LXK186" s="221"/>
      <c r="LXL186" s="221"/>
      <c r="LXM186" s="221"/>
      <c r="LXN186" s="221"/>
      <c r="LXO186" s="221"/>
      <c r="LXP186" s="221"/>
      <c r="LXQ186" s="221"/>
      <c r="LXR186" s="221"/>
      <c r="LXS186" s="221"/>
      <c r="LXT186" s="221"/>
      <c r="LXU186" s="221"/>
      <c r="LXV186" s="221"/>
      <c r="LXW186" s="221"/>
      <c r="LXX186" s="221"/>
      <c r="LXY186" s="221"/>
      <c r="LXZ186" s="221"/>
      <c r="LYA186" s="221"/>
      <c r="LYB186" s="221"/>
      <c r="LYC186" s="221"/>
      <c r="LYD186" s="221"/>
      <c r="LYE186" s="221"/>
      <c r="LYF186" s="221"/>
      <c r="LYG186" s="221"/>
      <c r="LYH186" s="221"/>
      <c r="LYI186" s="221"/>
      <c r="LYJ186" s="221"/>
      <c r="LYK186" s="221"/>
      <c r="LYL186" s="221"/>
      <c r="LYM186" s="221"/>
      <c r="LYN186" s="221"/>
      <c r="LYO186" s="221"/>
      <c r="LYP186" s="221"/>
      <c r="LYQ186" s="221"/>
      <c r="LYR186" s="221"/>
      <c r="LYS186" s="221"/>
      <c r="LYT186" s="221"/>
      <c r="LYU186" s="221"/>
      <c r="LYV186" s="221"/>
      <c r="LYW186" s="221"/>
      <c r="LYX186" s="221"/>
      <c r="LYY186" s="221"/>
      <c r="LYZ186" s="221"/>
      <c r="LZA186" s="221"/>
      <c r="LZB186" s="221"/>
      <c r="LZC186" s="221"/>
      <c r="LZD186" s="221"/>
      <c r="LZE186" s="221"/>
      <c r="LZF186" s="221"/>
      <c r="LZG186" s="221"/>
      <c r="LZH186" s="221"/>
      <c r="LZI186" s="221"/>
      <c r="LZJ186" s="221"/>
      <c r="LZK186" s="221"/>
      <c r="LZL186" s="221"/>
      <c r="LZM186" s="221"/>
      <c r="LZN186" s="221"/>
      <c r="LZO186" s="221"/>
      <c r="LZP186" s="221"/>
      <c r="LZQ186" s="221"/>
      <c r="LZR186" s="221"/>
      <c r="LZS186" s="221"/>
      <c r="LZT186" s="221"/>
      <c r="LZU186" s="221"/>
      <c r="LZV186" s="221"/>
      <c r="LZW186" s="221"/>
      <c r="LZX186" s="221"/>
      <c r="LZY186" s="221"/>
      <c r="LZZ186" s="221"/>
      <c r="MAA186" s="221"/>
      <c r="MAB186" s="221"/>
      <c r="MAC186" s="221"/>
      <c r="MAD186" s="221"/>
      <c r="MAE186" s="221"/>
      <c r="MAF186" s="221"/>
      <c r="MAG186" s="221"/>
      <c r="MAH186" s="221"/>
      <c r="MAI186" s="221"/>
      <c r="MAJ186" s="221"/>
      <c r="MAK186" s="221"/>
      <c r="MAL186" s="221"/>
      <c r="MAM186" s="221"/>
      <c r="MAN186" s="221"/>
      <c r="MAO186" s="221"/>
      <c r="MAP186" s="221"/>
      <c r="MAQ186" s="221"/>
      <c r="MAR186" s="221"/>
      <c r="MAS186" s="221"/>
      <c r="MAT186" s="221"/>
      <c r="MAU186" s="221"/>
      <c r="MAV186" s="221"/>
      <c r="MAW186" s="221"/>
      <c r="MAX186" s="221"/>
      <c r="MAY186" s="221"/>
      <c r="MAZ186" s="221"/>
      <c r="MBA186" s="221"/>
      <c r="MBB186" s="221"/>
      <c r="MBC186" s="221"/>
      <c r="MBD186" s="221"/>
      <c r="MBE186" s="221"/>
      <c r="MBF186" s="221"/>
      <c r="MBG186" s="221"/>
      <c r="MBH186" s="221"/>
      <c r="MBI186" s="221"/>
      <c r="MBJ186" s="221"/>
      <c r="MBK186" s="221"/>
      <c r="MBL186" s="221"/>
      <c r="MBM186" s="221"/>
      <c r="MBN186" s="221"/>
      <c r="MBO186" s="221"/>
      <c r="MBP186" s="221"/>
      <c r="MBQ186" s="221"/>
      <c r="MBR186" s="221"/>
      <c r="MBS186" s="221"/>
      <c r="MBT186" s="221"/>
      <c r="MBU186" s="221"/>
      <c r="MBV186" s="221"/>
      <c r="MBW186" s="221"/>
      <c r="MBX186" s="221"/>
      <c r="MBY186" s="221"/>
      <c r="MBZ186" s="221"/>
      <c r="MCA186" s="221"/>
      <c r="MCB186" s="221"/>
      <c r="MCC186" s="221"/>
      <c r="MCD186" s="221"/>
      <c r="MCE186" s="221"/>
      <c r="MCF186" s="221"/>
      <c r="MCG186" s="221"/>
      <c r="MCH186" s="221"/>
      <c r="MCI186" s="221"/>
      <c r="MCJ186" s="221"/>
      <c r="MCK186" s="221"/>
      <c r="MCL186" s="221"/>
      <c r="MCM186" s="221"/>
      <c r="MCN186" s="221"/>
      <c r="MCO186" s="221"/>
      <c r="MCP186" s="221"/>
      <c r="MCQ186" s="221"/>
      <c r="MCR186" s="221"/>
      <c r="MCS186" s="221"/>
      <c r="MCT186" s="221"/>
      <c r="MCU186" s="221"/>
      <c r="MCV186" s="221"/>
      <c r="MCW186" s="221"/>
      <c r="MCX186" s="221"/>
      <c r="MCY186" s="221"/>
      <c r="MCZ186" s="221"/>
      <c r="MDA186" s="221"/>
      <c r="MDB186" s="221"/>
      <c r="MDC186" s="221"/>
      <c r="MDD186" s="221"/>
      <c r="MDE186" s="221"/>
      <c r="MDF186" s="221"/>
      <c r="MDG186" s="221"/>
      <c r="MDH186" s="221"/>
      <c r="MDI186" s="221"/>
      <c r="MDJ186" s="221"/>
      <c r="MDK186" s="221"/>
      <c r="MDL186" s="221"/>
      <c r="MDM186" s="221"/>
      <c r="MDN186" s="221"/>
      <c r="MDO186" s="221"/>
      <c r="MDP186" s="221"/>
      <c r="MDQ186" s="221"/>
      <c r="MDR186" s="221"/>
      <c r="MDS186" s="221"/>
      <c r="MDT186" s="221"/>
      <c r="MDU186" s="221"/>
      <c r="MDV186" s="221"/>
      <c r="MDW186" s="221"/>
      <c r="MDX186" s="221"/>
      <c r="MDY186" s="221"/>
      <c r="MDZ186" s="221"/>
      <c r="MEA186" s="221"/>
      <c r="MEB186" s="221"/>
      <c r="MEC186" s="221"/>
      <c r="MED186" s="221"/>
      <c r="MEE186" s="221"/>
      <c r="MEF186" s="221"/>
      <c r="MEG186" s="221"/>
      <c r="MEH186" s="221"/>
      <c r="MEI186" s="221"/>
      <c r="MEJ186" s="221"/>
      <c r="MEK186" s="221"/>
      <c r="MEL186" s="221"/>
      <c r="MEM186" s="221"/>
      <c r="MEN186" s="221"/>
      <c r="MEO186" s="221"/>
      <c r="MEP186" s="221"/>
      <c r="MEQ186" s="221"/>
      <c r="MER186" s="221"/>
      <c r="MES186" s="221"/>
      <c r="MET186" s="221"/>
      <c r="MEU186" s="221"/>
      <c r="MEV186" s="221"/>
      <c r="MEW186" s="221"/>
      <c r="MEX186" s="221"/>
      <c r="MEY186" s="221"/>
      <c r="MEZ186" s="221"/>
      <c r="MFA186" s="221"/>
      <c r="MFB186" s="221"/>
      <c r="MFC186" s="221"/>
      <c r="MFD186" s="221"/>
      <c r="MFE186" s="221"/>
      <c r="MFF186" s="221"/>
      <c r="MFG186" s="221"/>
      <c r="MFH186" s="221"/>
      <c r="MFI186" s="221"/>
      <c r="MFJ186" s="221"/>
      <c r="MFK186" s="221"/>
      <c r="MFL186" s="221"/>
      <c r="MFM186" s="221"/>
      <c r="MFN186" s="221"/>
      <c r="MFO186" s="221"/>
      <c r="MFP186" s="221"/>
      <c r="MFQ186" s="221"/>
      <c r="MFR186" s="221"/>
      <c r="MFS186" s="221"/>
      <c r="MFT186" s="221"/>
      <c r="MFU186" s="221"/>
      <c r="MFV186" s="221"/>
      <c r="MFW186" s="221"/>
      <c r="MFX186" s="221"/>
      <c r="MFY186" s="221"/>
      <c r="MFZ186" s="221"/>
      <c r="MGA186" s="221"/>
      <c r="MGB186" s="221"/>
      <c r="MGC186" s="221"/>
      <c r="MGD186" s="221"/>
      <c r="MGE186" s="221"/>
      <c r="MGF186" s="221"/>
      <c r="MGG186" s="221"/>
      <c r="MGH186" s="221"/>
      <c r="MGI186" s="221"/>
      <c r="MGJ186" s="221"/>
      <c r="MGK186" s="221"/>
      <c r="MGL186" s="221"/>
      <c r="MGM186" s="221"/>
      <c r="MGN186" s="221"/>
      <c r="MGO186" s="221"/>
      <c r="MGP186" s="221"/>
      <c r="MGQ186" s="221"/>
      <c r="MGR186" s="221"/>
      <c r="MGS186" s="221"/>
      <c r="MGT186" s="221"/>
      <c r="MGU186" s="221"/>
      <c r="MGV186" s="221"/>
      <c r="MGW186" s="221"/>
      <c r="MGX186" s="221"/>
      <c r="MGY186" s="221"/>
      <c r="MGZ186" s="221"/>
      <c r="MHA186" s="221"/>
      <c r="MHB186" s="221"/>
      <c r="MHC186" s="221"/>
      <c r="MHD186" s="221"/>
      <c r="MHE186" s="221"/>
      <c r="MHF186" s="221"/>
      <c r="MHG186" s="221"/>
      <c r="MHH186" s="221"/>
      <c r="MHI186" s="221"/>
      <c r="MHJ186" s="221"/>
      <c r="MHK186" s="221"/>
      <c r="MHL186" s="221"/>
      <c r="MHM186" s="221"/>
      <c r="MHN186" s="221"/>
      <c r="MHO186" s="221"/>
      <c r="MHP186" s="221"/>
      <c r="MHQ186" s="221"/>
      <c r="MHR186" s="221"/>
      <c r="MHS186" s="221"/>
      <c r="MHT186" s="221"/>
      <c r="MHU186" s="221"/>
      <c r="MHV186" s="221"/>
      <c r="MHW186" s="221"/>
      <c r="MHX186" s="221"/>
      <c r="MHY186" s="221"/>
      <c r="MHZ186" s="221"/>
      <c r="MIA186" s="221"/>
      <c r="MIB186" s="221"/>
      <c r="MIC186" s="221"/>
      <c r="MID186" s="221"/>
      <c r="MIE186" s="221"/>
      <c r="MIF186" s="221"/>
      <c r="MIG186" s="221"/>
      <c r="MIH186" s="221"/>
      <c r="MII186" s="221"/>
      <c r="MIJ186" s="221"/>
      <c r="MIK186" s="221"/>
      <c r="MIL186" s="221"/>
      <c r="MIM186" s="221"/>
      <c r="MIN186" s="221"/>
      <c r="MIO186" s="221"/>
      <c r="MIP186" s="221"/>
      <c r="MIQ186" s="221"/>
      <c r="MIR186" s="221"/>
      <c r="MIS186" s="221"/>
      <c r="MIT186" s="221"/>
      <c r="MIU186" s="221"/>
      <c r="MIV186" s="221"/>
      <c r="MIW186" s="221"/>
      <c r="MIX186" s="221"/>
      <c r="MIY186" s="221"/>
      <c r="MIZ186" s="221"/>
      <c r="MJA186" s="221"/>
      <c r="MJB186" s="221"/>
      <c r="MJC186" s="221"/>
      <c r="MJD186" s="221"/>
      <c r="MJE186" s="221"/>
      <c r="MJF186" s="221"/>
      <c r="MJG186" s="221"/>
      <c r="MJH186" s="221"/>
      <c r="MJI186" s="221"/>
      <c r="MJJ186" s="221"/>
      <c r="MJK186" s="221"/>
      <c r="MJL186" s="221"/>
      <c r="MJM186" s="221"/>
      <c r="MJN186" s="221"/>
      <c r="MJO186" s="221"/>
      <c r="MJP186" s="221"/>
      <c r="MJQ186" s="221"/>
      <c r="MJR186" s="221"/>
      <c r="MJS186" s="221"/>
      <c r="MJT186" s="221"/>
      <c r="MJU186" s="221"/>
      <c r="MJV186" s="221"/>
      <c r="MJW186" s="221"/>
      <c r="MJX186" s="221"/>
      <c r="MJY186" s="221"/>
      <c r="MJZ186" s="221"/>
      <c r="MKA186" s="221"/>
      <c r="MKB186" s="221"/>
      <c r="MKC186" s="221"/>
      <c r="MKD186" s="221"/>
      <c r="MKE186" s="221"/>
      <c r="MKF186" s="221"/>
      <c r="MKG186" s="221"/>
      <c r="MKH186" s="221"/>
      <c r="MKI186" s="221"/>
      <c r="MKJ186" s="221"/>
      <c r="MKK186" s="221"/>
      <c r="MKL186" s="221"/>
      <c r="MKM186" s="221"/>
      <c r="MKN186" s="221"/>
      <c r="MKO186" s="221"/>
      <c r="MKP186" s="221"/>
      <c r="MKQ186" s="221"/>
      <c r="MKR186" s="221"/>
      <c r="MKS186" s="221"/>
      <c r="MKT186" s="221"/>
      <c r="MKU186" s="221"/>
      <c r="MKV186" s="221"/>
      <c r="MKW186" s="221"/>
      <c r="MKX186" s="221"/>
      <c r="MKY186" s="221"/>
      <c r="MKZ186" s="221"/>
      <c r="MLA186" s="221"/>
      <c r="MLB186" s="221"/>
      <c r="MLC186" s="221"/>
      <c r="MLD186" s="221"/>
      <c r="MLE186" s="221"/>
      <c r="MLF186" s="221"/>
      <c r="MLG186" s="221"/>
      <c r="MLH186" s="221"/>
      <c r="MLI186" s="221"/>
      <c r="MLJ186" s="221"/>
      <c r="MLK186" s="221"/>
      <c r="MLL186" s="221"/>
      <c r="MLM186" s="221"/>
      <c r="MLN186" s="221"/>
      <c r="MLO186" s="221"/>
      <c r="MLP186" s="221"/>
      <c r="MLQ186" s="221"/>
      <c r="MLR186" s="221"/>
      <c r="MLS186" s="221"/>
      <c r="MLT186" s="221"/>
      <c r="MLU186" s="221"/>
      <c r="MLV186" s="221"/>
      <c r="MLW186" s="221"/>
      <c r="MLX186" s="221"/>
      <c r="MLY186" s="221"/>
      <c r="MLZ186" s="221"/>
      <c r="MMA186" s="221"/>
      <c r="MMB186" s="221"/>
      <c r="MMC186" s="221"/>
      <c r="MMD186" s="221"/>
      <c r="MME186" s="221"/>
      <c r="MMF186" s="221"/>
      <c r="MMG186" s="221"/>
      <c r="MMH186" s="221"/>
      <c r="MMI186" s="221"/>
      <c r="MMJ186" s="221"/>
      <c r="MMK186" s="221"/>
      <c r="MML186" s="221"/>
      <c r="MMM186" s="221"/>
      <c r="MMN186" s="221"/>
      <c r="MMO186" s="221"/>
      <c r="MMP186" s="221"/>
      <c r="MMQ186" s="221"/>
      <c r="MMR186" s="221"/>
      <c r="MMS186" s="221"/>
      <c r="MMT186" s="221"/>
      <c r="MMU186" s="221"/>
      <c r="MMV186" s="221"/>
      <c r="MMW186" s="221"/>
      <c r="MMX186" s="221"/>
      <c r="MMY186" s="221"/>
      <c r="MMZ186" s="221"/>
      <c r="MNA186" s="221"/>
      <c r="MNB186" s="221"/>
      <c r="MNC186" s="221"/>
      <c r="MND186" s="221"/>
      <c r="MNE186" s="221"/>
      <c r="MNF186" s="221"/>
      <c r="MNG186" s="221"/>
      <c r="MNH186" s="221"/>
      <c r="MNI186" s="221"/>
      <c r="MNJ186" s="221"/>
      <c r="MNK186" s="221"/>
      <c r="MNL186" s="221"/>
      <c r="MNM186" s="221"/>
      <c r="MNN186" s="221"/>
      <c r="MNO186" s="221"/>
      <c r="MNP186" s="221"/>
      <c r="MNQ186" s="221"/>
      <c r="MNR186" s="221"/>
      <c r="MNS186" s="221"/>
      <c r="MNT186" s="221"/>
      <c r="MNU186" s="221"/>
      <c r="MNV186" s="221"/>
      <c r="MNW186" s="221"/>
      <c r="MNX186" s="221"/>
      <c r="MNY186" s="221"/>
      <c r="MNZ186" s="221"/>
      <c r="MOA186" s="221"/>
      <c r="MOB186" s="221"/>
      <c r="MOC186" s="221"/>
      <c r="MOD186" s="221"/>
      <c r="MOE186" s="221"/>
      <c r="MOF186" s="221"/>
      <c r="MOG186" s="221"/>
      <c r="MOH186" s="221"/>
      <c r="MOI186" s="221"/>
      <c r="MOJ186" s="221"/>
      <c r="MOK186" s="221"/>
      <c r="MOL186" s="221"/>
      <c r="MOM186" s="221"/>
      <c r="MON186" s="221"/>
      <c r="MOO186" s="221"/>
      <c r="MOP186" s="221"/>
      <c r="MOQ186" s="221"/>
      <c r="MOR186" s="221"/>
      <c r="MOS186" s="221"/>
      <c r="MOT186" s="221"/>
      <c r="MOU186" s="221"/>
      <c r="MOV186" s="221"/>
      <c r="MOW186" s="221"/>
      <c r="MOX186" s="221"/>
      <c r="MOY186" s="221"/>
      <c r="MOZ186" s="221"/>
      <c r="MPA186" s="221"/>
      <c r="MPB186" s="221"/>
      <c r="MPC186" s="221"/>
      <c r="MPD186" s="221"/>
      <c r="MPE186" s="221"/>
      <c r="MPF186" s="221"/>
      <c r="MPG186" s="221"/>
      <c r="MPH186" s="221"/>
      <c r="MPI186" s="221"/>
      <c r="MPJ186" s="221"/>
      <c r="MPK186" s="221"/>
      <c r="MPL186" s="221"/>
      <c r="MPM186" s="221"/>
      <c r="MPN186" s="221"/>
      <c r="MPO186" s="221"/>
      <c r="MPP186" s="221"/>
      <c r="MPQ186" s="221"/>
      <c r="MPR186" s="221"/>
      <c r="MPS186" s="221"/>
      <c r="MPT186" s="221"/>
      <c r="MPU186" s="221"/>
      <c r="MPV186" s="221"/>
      <c r="MPW186" s="221"/>
      <c r="MPX186" s="221"/>
      <c r="MPY186" s="221"/>
      <c r="MPZ186" s="221"/>
      <c r="MQA186" s="221"/>
      <c r="MQB186" s="221"/>
      <c r="MQC186" s="221"/>
      <c r="MQD186" s="221"/>
      <c r="MQE186" s="221"/>
      <c r="MQF186" s="221"/>
      <c r="MQG186" s="221"/>
      <c r="MQH186" s="221"/>
      <c r="MQI186" s="221"/>
      <c r="MQJ186" s="221"/>
      <c r="MQK186" s="221"/>
      <c r="MQL186" s="221"/>
      <c r="MQM186" s="221"/>
      <c r="MQN186" s="221"/>
      <c r="MQO186" s="221"/>
      <c r="MQP186" s="221"/>
      <c r="MQQ186" s="221"/>
      <c r="MQR186" s="221"/>
      <c r="MQS186" s="221"/>
      <c r="MQT186" s="221"/>
      <c r="MQU186" s="221"/>
      <c r="MQV186" s="221"/>
      <c r="MQW186" s="221"/>
      <c r="MQX186" s="221"/>
      <c r="MQY186" s="221"/>
      <c r="MQZ186" s="221"/>
      <c r="MRA186" s="221"/>
      <c r="MRB186" s="221"/>
      <c r="MRC186" s="221"/>
      <c r="MRD186" s="221"/>
      <c r="MRE186" s="221"/>
      <c r="MRF186" s="221"/>
      <c r="MRG186" s="221"/>
      <c r="MRH186" s="221"/>
      <c r="MRI186" s="221"/>
      <c r="MRJ186" s="221"/>
      <c r="MRK186" s="221"/>
      <c r="MRL186" s="221"/>
      <c r="MRM186" s="221"/>
      <c r="MRN186" s="221"/>
      <c r="MRO186" s="221"/>
      <c r="MRP186" s="221"/>
      <c r="MRQ186" s="221"/>
      <c r="MRR186" s="221"/>
      <c r="MRS186" s="221"/>
      <c r="MRT186" s="221"/>
      <c r="MRU186" s="221"/>
      <c r="MRV186" s="221"/>
      <c r="MRW186" s="221"/>
      <c r="MRX186" s="221"/>
      <c r="MRY186" s="221"/>
      <c r="MRZ186" s="221"/>
      <c r="MSA186" s="221"/>
      <c r="MSB186" s="221"/>
      <c r="MSC186" s="221"/>
      <c r="MSD186" s="221"/>
      <c r="MSE186" s="221"/>
      <c r="MSF186" s="221"/>
      <c r="MSG186" s="221"/>
      <c r="MSH186" s="221"/>
      <c r="MSI186" s="221"/>
      <c r="MSJ186" s="221"/>
      <c r="MSK186" s="221"/>
      <c r="MSL186" s="221"/>
      <c r="MSM186" s="221"/>
      <c r="MSN186" s="221"/>
      <c r="MSO186" s="221"/>
      <c r="MSP186" s="221"/>
      <c r="MSQ186" s="221"/>
      <c r="MSR186" s="221"/>
      <c r="MSS186" s="221"/>
      <c r="MST186" s="221"/>
      <c r="MSU186" s="221"/>
      <c r="MSV186" s="221"/>
      <c r="MSW186" s="221"/>
      <c r="MSX186" s="221"/>
      <c r="MSY186" s="221"/>
      <c r="MSZ186" s="221"/>
      <c r="MTA186" s="221"/>
      <c r="MTB186" s="221"/>
      <c r="MTC186" s="221"/>
      <c r="MTD186" s="221"/>
      <c r="MTE186" s="221"/>
      <c r="MTF186" s="221"/>
      <c r="MTG186" s="221"/>
      <c r="MTH186" s="221"/>
      <c r="MTI186" s="221"/>
      <c r="MTJ186" s="221"/>
      <c r="MTK186" s="221"/>
      <c r="MTL186" s="221"/>
      <c r="MTM186" s="221"/>
      <c r="MTN186" s="221"/>
      <c r="MTO186" s="221"/>
      <c r="MTP186" s="221"/>
      <c r="MTQ186" s="221"/>
      <c r="MTR186" s="221"/>
      <c r="MTS186" s="221"/>
      <c r="MTT186" s="221"/>
      <c r="MTU186" s="221"/>
      <c r="MTV186" s="221"/>
      <c r="MTW186" s="221"/>
      <c r="MTX186" s="221"/>
      <c r="MTY186" s="221"/>
      <c r="MTZ186" s="221"/>
      <c r="MUA186" s="221"/>
      <c r="MUB186" s="221"/>
      <c r="MUC186" s="221"/>
      <c r="MUD186" s="221"/>
      <c r="MUE186" s="221"/>
      <c r="MUF186" s="221"/>
      <c r="MUG186" s="221"/>
      <c r="MUH186" s="221"/>
      <c r="MUI186" s="221"/>
      <c r="MUJ186" s="221"/>
      <c r="MUK186" s="221"/>
      <c r="MUL186" s="221"/>
      <c r="MUM186" s="221"/>
      <c r="MUN186" s="221"/>
      <c r="MUO186" s="221"/>
      <c r="MUP186" s="221"/>
      <c r="MUQ186" s="221"/>
      <c r="MUR186" s="221"/>
      <c r="MUS186" s="221"/>
      <c r="MUT186" s="221"/>
      <c r="MUU186" s="221"/>
      <c r="MUV186" s="221"/>
      <c r="MUW186" s="221"/>
      <c r="MUX186" s="221"/>
      <c r="MUY186" s="221"/>
      <c r="MUZ186" s="221"/>
      <c r="MVA186" s="221"/>
      <c r="MVB186" s="221"/>
      <c r="MVC186" s="221"/>
      <c r="MVD186" s="221"/>
      <c r="MVE186" s="221"/>
      <c r="MVF186" s="221"/>
      <c r="MVG186" s="221"/>
      <c r="MVH186" s="221"/>
      <c r="MVI186" s="221"/>
      <c r="MVJ186" s="221"/>
      <c r="MVK186" s="221"/>
      <c r="MVL186" s="221"/>
      <c r="MVM186" s="221"/>
      <c r="MVN186" s="221"/>
      <c r="MVO186" s="221"/>
      <c r="MVP186" s="221"/>
      <c r="MVQ186" s="221"/>
      <c r="MVR186" s="221"/>
      <c r="MVS186" s="221"/>
      <c r="MVT186" s="221"/>
      <c r="MVU186" s="221"/>
      <c r="MVV186" s="221"/>
      <c r="MVW186" s="221"/>
      <c r="MVX186" s="221"/>
      <c r="MVY186" s="221"/>
      <c r="MVZ186" s="221"/>
      <c r="MWA186" s="221"/>
      <c r="MWB186" s="221"/>
      <c r="MWC186" s="221"/>
      <c r="MWD186" s="221"/>
      <c r="MWE186" s="221"/>
      <c r="MWF186" s="221"/>
      <c r="MWG186" s="221"/>
      <c r="MWH186" s="221"/>
      <c r="MWI186" s="221"/>
      <c r="MWJ186" s="221"/>
      <c r="MWK186" s="221"/>
      <c r="MWL186" s="221"/>
      <c r="MWM186" s="221"/>
      <c r="MWN186" s="221"/>
      <c r="MWO186" s="221"/>
      <c r="MWP186" s="221"/>
      <c r="MWQ186" s="221"/>
      <c r="MWR186" s="221"/>
      <c r="MWS186" s="221"/>
      <c r="MWT186" s="221"/>
      <c r="MWU186" s="221"/>
      <c r="MWV186" s="221"/>
      <c r="MWW186" s="221"/>
      <c r="MWX186" s="221"/>
      <c r="MWY186" s="221"/>
      <c r="MWZ186" s="221"/>
      <c r="MXA186" s="221"/>
      <c r="MXB186" s="221"/>
      <c r="MXC186" s="221"/>
      <c r="MXD186" s="221"/>
      <c r="MXE186" s="221"/>
      <c r="MXF186" s="221"/>
      <c r="MXG186" s="221"/>
      <c r="MXH186" s="221"/>
      <c r="MXI186" s="221"/>
      <c r="MXJ186" s="221"/>
      <c r="MXK186" s="221"/>
      <c r="MXL186" s="221"/>
      <c r="MXM186" s="221"/>
      <c r="MXN186" s="221"/>
      <c r="MXO186" s="221"/>
      <c r="MXP186" s="221"/>
      <c r="MXQ186" s="221"/>
      <c r="MXR186" s="221"/>
      <c r="MXS186" s="221"/>
      <c r="MXT186" s="221"/>
      <c r="MXU186" s="221"/>
      <c r="MXV186" s="221"/>
      <c r="MXW186" s="221"/>
      <c r="MXX186" s="221"/>
      <c r="MXY186" s="221"/>
      <c r="MXZ186" s="221"/>
      <c r="MYA186" s="221"/>
      <c r="MYB186" s="221"/>
      <c r="MYC186" s="221"/>
      <c r="MYD186" s="221"/>
      <c r="MYE186" s="221"/>
      <c r="MYF186" s="221"/>
      <c r="MYG186" s="221"/>
      <c r="MYH186" s="221"/>
      <c r="MYI186" s="221"/>
      <c r="MYJ186" s="221"/>
      <c r="MYK186" s="221"/>
      <c r="MYL186" s="221"/>
      <c r="MYM186" s="221"/>
      <c r="MYN186" s="221"/>
      <c r="MYO186" s="221"/>
      <c r="MYP186" s="221"/>
      <c r="MYQ186" s="221"/>
      <c r="MYR186" s="221"/>
      <c r="MYS186" s="221"/>
      <c r="MYT186" s="221"/>
      <c r="MYU186" s="221"/>
      <c r="MYV186" s="221"/>
      <c r="MYW186" s="221"/>
      <c r="MYX186" s="221"/>
      <c r="MYY186" s="221"/>
      <c r="MYZ186" s="221"/>
      <c r="MZA186" s="221"/>
      <c r="MZB186" s="221"/>
      <c r="MZC186" s="221"/>
      <c r="MZD186" s="221"/>
      <c r="MZE186" s="221"/>
      <c r="MZF186" s="221"/>
      <c r="MZG186" s="221"/>
      <c r="MZH186" s="221"/>
      <c r="MZI186" s="221"/>
      <c r="MZJ186" s="221"/>
      <c r="MZK186" s="221"/>
      <c r="MZL186" s="221"/>
      <c r="MZM186" s="221"/>
      <c r="MZN186" s="221"/>
      <c r="MZO186" s="221"/>
      <c r="MZP186" s="221"/>
      <c r="MZQ186" s="221"/>
      <c r="MZR186" s="221"/>
      <c r="MZS186" s="221"/>
      <c r="MZT186" s="221"/>
      <c r="MZU186" s="221"/>
      <c r="MZV186" s="221"/>
      <c r="MZW186" s="221"/>
      <c r="MZX186" s="221"/>
      <c r="MZY186" s="221"/>
      <c r="MZZ186" s="221"/>
      <c r="NAA186" s="221"/>
      <c r="NAB186" s="221"/>
      <c r="NAC186" s="221"/>
      <c r="NAD186" s="221"/>
      <c r="NAE186" s="221"/>
      <c r="NAF186" s="221"/>
      <c r="NAG186" s="221"/>
      <c r="NAH186" s="221"/>
      <c r="NAI186" s="221"/>
      <c r="NAJ186" s="221"/>
      <c r="NAK186" s="221"/>
      <c r="NAL186" s="221"/>
      <c r="NAM186" s="221"/>
      <c r="NAN186" s="221"/>
      <c r="NAO186" s="221"/>
      <c r="NAP186" s="221"/>
      <c r="NAQ186" s="221"/>
      <c r="NAR186" s="221"/>
      <c r="NAS186" s="221"/>
      <c r="NAT186" s="221"/>
      <c r="NAU186" s="221"/>
      <c r="NAV186" s="221"/>
      <c r="NAW186" s="221"/>
      <c r="NAX186" s="221"/>
      <c r="NAY186" s="221"/>
      <c r="NAZ186" s="221"/>
      <c r="NBA186" s="221"/>
      <c r="NBB186" s="221"/>
      <c r="NBC186" s="221"/>
      <c r="NBD186" s="221"/>
      <c r="NBE186" s="221"/>
      <c r="NBF186" s="221"/>
      <c r="NBG186" s="221"/>
      <c r="NBH186" s="221"/>
      <c r="NBI186" s="221"/>
      <c r="NBJ186" s="221"/>
      <c r="NBK186" s="221"/>
      <c r="NBL186" s="221"/>
      <c r="NBM186" s="221"/>
      <c r="NBN186" s="221"/>
      <c r="NBO186" s="221"/>
      <c r="NBP186" s="221"/>
      <c r="NBQ186" s="221"/>
      <c r="NBR186" s="221"/>
      <c r="NBS186" s="221"/>
      <c r="NBT186" s="221"/>
      <c r="NBU186" s="221"/>
      <c r="NBV186" s="221"/>
      <c r="NBW186" s="221"/>
      <c r="NBX186" s="221"/>
      <c r="NBY186" s="221"/>
      <c r="NBZ186" s="221"/>
      <c r="NCA186" s="221"/>
      <c r="NCB186" s="221"/>
      <c r="NCC186" s="221"/>
      <c r="NCD186" s="221"/>
      <c r="NCE186" s="221"/>
      <c r="NCF186" s="221"/>
      <c r="NCG186" s="221"/>
      <c r="NCH186" s="221"/>
      <c r="NCI186" s="221"/>
      <c r="NCJ186" s="221"/>
      <c r="NCK186" s="221"/>
      <c r="NCL186" s="221"/>
      <c r="NCM186" s="221"/>
      <c r="NCN186" s="221"/>
      <c r="NCO186" s="221"/>
      <c r="NCP186" s="221"/>
      <c r="NCQ186" s="221"/>
      <c r="NCR186" s="221"/>
      <c r="NCS186" s="221"/>
      <c r="NCT186" s="221"/>
      <c r="NCU186" s="221"/>
      <c r="NCV186" s="221"/>
      <c r="NCW186" s="221"/>
      <c r="NCX186" s="221"/>
      <c r="NCY186" s="221"/>
      <c r="NCZ186" s="221"/>
      <c r="NDA186" s="221"/>
      <c r="NDB186" s="221"/>
      <c r="NDC186" s="221"/>
      <c r="NDD186" s="221"/>
      <c r="NDE186" s="221"/>
      <c r="NDF186" s="221"/>
      <c r="NDG186" s="221"/>
      <c r="NDH186" s="221"/>
      <c r="NDI186" s="221"/>
      <c r="NDJ186" s="221"/>
      <c r="NDK186" s="221"/>
      <c r="NDL186" s="221"/>
      <c r="NDM186" s="221"/>
      <c r="NDN186" s="221"/>
      <c r="NDO186" s="221"/>
      <c r="NDP186" s="221"/>
      <c r="NDQ186" s="221"/>
      <c r="NDR186" s="221"/>
      <c r="NDS186" s="221"/>
      <c r="NDT186" s="221"/>
      <c r="NDU186" s="221"/>
      <c r="NDV186" s="221"/>
      <c r="NDW186" s="221"/>
      <c r="NDX186" s="221"/>
      <c r="NDY186" s="221"/>
      <c r="NDZ186" s="221"/>
      <c r="NEA186" s="221"/>
      <c r="NEB186" s="221"/>
      <c r="NEC186" s="221"/>
      <c r="NED186" s="221"/>
      <c r="NEE186" s="221"/>
      <c r="NEF186" s="221"/>
      <c r="NEG186" s="221"/>
      <c r="NEH186" s="221"/>
      <c r="NEI186" s="221"/>
      <c r="NEJ186" s="221"/>
      <c r="NEK186" s="221"/>
      <c r="NEL186" s="221"/>
      <c r="NEM186" s="221"/>
      <c r="NEN186" s="221"/>
      <c r="NEO186" s="221"/>
      <c r="NEP186" s="221"/>
      <c r="NEQ186" s="221"/>
      <c r="NER186" s="221"/>
      <c r="NES186" s="221"/>
      <c r="NET186" s="221"/>
      <c r="NEU186" s="221"/>
      <c r="NEV186" s="221"/>
      <c r="NEW186" s="221"/>
      <c r="NEX186" s="221"/>
      <c r="NEY186" s="221"/>
      <c r="NEZ186" s="221"/>
      <c r="NFA186" s="221"/>
      <c r="NFB186" s="221"/>
      <c r="NFC186" s="221"/>
      <c r="NFD186" s="221"/>
      <c r="NFE186" s="221"/>
      <c r="NFF186" s="221"/>
      <c r="NFG186" s="221"/>
      <c r="NFH186" s="221"/>
      <c r="NFI186" s="221"/>
      <c r="NFJ186" s="221"/>
      <c r="NFK186" s="221"/>
      <c r="NFL186" s="221"/>
      <c r="NFM186" s="221"/>
      <c r="NFN186" s="221"/>
      <c r="NFO186" s="221"/>
      <c r="NFP186" s="221"/>
      <c r="NFQ186" s="221"/>
      <c r="NFR186" s="221"/>
      <c r="NFS186" s="221"/>
      <c r="NFT186" s="221"/>
      <c r="NFU186" s="221"/>
      <c r="NFV186" s="221"/>
      <c r="NFW186" s="221"/>
      <c r="NFX186" s="221"/>
      <c r="NFY186" s="221"/>
      <c r="NFZ186" s="221"/>
      <c r="NGA186" s="221"/>
      <c r="NGB186" s="221"/>
      <c r="NGC186" s="221"/>
      <c r="NGD186" s="221"/>
      <c r="NGE186" s="221"/>
      <c r="NGF186" s="221"/>
      <c r="NGG186" s="221"/>
      <c r="NGH186" s="221"/>
      <c r="NGI186" s="221"/>
      <c r="NGJ186" s="221"/>
      <c r="NGK186" s="221"/>
      <c r="NGL186" s="221"/>
      <c r="NGM186" s="221"/>
      <c r="NGN186" s="221"/>
      <c r="NGO186" s="221"/>
      <c r="NGP186" s="221"/>
      <c r="NGQ186" s="221"/>
      <c r="NGR186" s="221"/>
      <c r="NGS186" s="221"/>
      <c r="NGT186" s="221"/>
      <c r="NGU186" s="221"/>
      <c r="NGV186" s="221"/>
      <c r="NGW186" s="221"/>
      <c r="NGX186" s="221"/>
      <c r="NGY186" s="221"/>
      <c r="NGZ186" s="221"/>
      <c r="NHA186" s="221"/>
      <c r="NHB186" s="221"/>
      <c r="NHC186" s="221"/>
      <c r="NHD186" s="221"/>
      <c r="NHE186" s="221"/>
      <c r="NHF186" s="221"/>
      <c r="NHG186" s="221"/>
      <c r="NHH186" s="221"/>
      <c r="NHI186" s="221"/>
      <c r="NHJ186" s="221"/>
      <c r="NHK186" s="221"/>
      <c r="NHL186" s="221"/>
      <c r="NHM186" s="221"/>
      <c r="NHN186" s="221"/>
      <c r="NHO186" s="221"/>
      <c r="NHP186" s="221"/>
      <c r="NHQ186" s="221"/>
      <c r="NHR186" s="221"/>
      <c r="NHS186" s="221"/>
      <c r="NHT186" s="221"/>
      <c r="NHU186" s="221"/>
      <c r="NHV186" s="221"/>
      <c r="NHW186" s="221"/>
      <c r="NHX186" s="221"/>
      <c r="NHY186" s="221"/>
      <c r="NHZ186" s="221"/>
      <c r="NIA186" s="221"/>
      <c r="NIB186" s="221"/>
      <c r="NIC186" s="221"/>
      <c r="NID186" s="221"/>
      <c r="NIE186" s="221"/>
      <c r="NIF186" s="221"/>
      <c r="NIG186" s="221"/>
      <c r="NIH186" s="221"/>
      <c r="NII186" s="221"/>
      <c r="NIJ186" s="221"/>
      <c r="NIK186" s="221"/>
      <c r="NIL186" s="221"/>
      <c r="NIM186" s="221"/>
      <c r="NIN186" s="221"/>
      <c r="NIO186" s="221"/>
      <c r="NIP186" s="221"/>
      <c r="NIQ186" s="221"/>
      <c r="NIR186" s="221"/>
      <c r="NIS186" s="221"/>
      <c r="NIT186" s="221"/>
      <c r="NIU186" s="221"/>
      <c r="NIV186" s="221"/>
      <c r="NIW186" s="221"/>
      <c r="NIX186" s="221"/>
      <c r="NIY186" s="221"/>
      <c r="NIZ186" s="221"/>
      <c r="NJA186" s="221"/>
      <c r="NJB186" s="221"/>
      <c r="NJC186" s="221"/>
      <c r="NJD186" s="221"/>
      <c r="NJE186" s="221"/>
      <c r="NJF186" s="221"/>
      <c r="NJG186" s="221"/>
      <c r="NJH186" s="221"/>
      <c r="NJI186" s="221"/>
      <c r="NJJ186" s="221"/>
      <c r="NJK186" s="221"/>
      <c r="NJL186" s="221"/>
      <c r="NJM186" s="221"/>
      <c r="NJN186" s="221"/>
      <c r="NJO186" s="221"/>
      <c r="NJP186" s="221"/>
      <c r="NJQ186" s="221"/>
      <c r="NJR186" s="221"/>
      <c r="NJS186" s="221"/>
      <c r="NJT186" s="221"/>
      <c r="NJU186" s="221"/>
      <c r="NJV186" s="221"/>
      <c r="NJW186" s="221"/>
      <c r="NJX186" s="221"/>
      <c r="NJY186" s="221"/>
      <c r="NJZ186" s="221"/>
      <c r="NKA186" s="221"/>
      <c r="NKB186" s="221"/>
      <c r="NKC186" s="221"/>
      <c r="NKD186" s="221"/>
      <c r="NKE186" s="221"/>
      <c r="NKF186" s="221"/>
      <c r="NKG186" s="221"/>
      <c r="NKH186" s="221"/>
      <c r="NKI186" s="221"/>
      <c r="NKJ186" s="221"/>
      <c r="NKK186" s="221"/>
      <c r="NKL186" s="221"/>
      <c r="NKM186" s="221"/>
      <c r="NKN186" s="221"/>
      <c r="NKO186" s="221"/>
      <c r="NKP186" s="221"/>
      <c r="NKQ186" s="221"/>
      <c r="NKR186" s="221"/>
      <c r="NKS186" s="221"/>
      <c r="NKT186" s="221"/>
      <c r="NKU186" s="221"/>
      <c r="NKV186" s="221"/>
      <c r="NKW186" s="221"/>
      <c r="NKX186" s="221"/>
      <c r="NKY186" s="221"/>
      <c r="NKZ186" s="221"/>
      <c r="NLA186" s="221"/>
      <c r="NLB186" s="221"/>
      <c r="NLC186" s="221"/>
      <c r="NLD186" s="221"/>
      <c r="NLE186" s="221"/>
      <c r="NLF186" s="221"/>
      <c r="NLG186" s="221"/>
      <c r="NLH186" s="221"/>
      <c r="NLI186" s="221"/>
      <c r="NLJ186" s="221"/>
      <c r="NLK186" s="221"/>
      <c r="NLL186" s="221"/>
      <c r="NLM186" s="221"/>
      <c r="NLN186" s="221"/>
      <c r="NLO186" s="221"/>
      <c r="NLP186" s="221"/>
      <c r="NLQ186" s="221"/>
      <c r="NLR186" s="221"/>
      <c r="NLS186" s="221"/>
      <c r="NLT186" s="221"/>
      <c r="NLU186" s="221"/>
      <c r="NLV186" s="221"/>
      <c r="NLW186" s="221"/>
      <c r="NLX186" s="221"/>
      <c r="NLY186" s="221"/>
      <c r="NLZ186" s="221"/>
      <c r="NMA186" s="221"/>
      <c r="NMB186" s="221"/>
      <c r="NMC186" s="221"/>
      <c r="NMD186" s="221"/>
      <c r="NME186" s="221"/>
      <c r="NMF186" s="221"/>
      <c r="NMG186" s="221"/>
      <c r="NMH186" s="221"/>
      <c r="NMI186" s="221"/>
      <c r="NMJ186" s="221"/>
      <c r="NMK186" s="221"/>
      <c r="NML186" s="221"/>
      <c r="NMM186" s="221"/>
      <c r="NMN186" s="221"/>
      <c r="NMO186" s="221"/>
      <c r="NMP186" s="221"/>
      <c r="NMQ186" s="221"/>
      <c r="NMR186" s="221"/>
      <c r="NMS186" s="221"/>
      <c r="NMT186" s="221"/>
      <c r="NMU186" s="221"/>
      <c r="NMV186" s="221"/>
      <c r="NMW186" s="221"/>
      <c r="NMX186" s="221"/>
      <c r="NMY186" s="221"/>
      <c r="NMZ186" s="221"/>
      <c r="NNA186" s="221"/>
      <c r="NNB186" s="221"/>
      <c r="NNC186" s="221"/>
      <c r="NND186" s="221"/>
      <c r="NNE186" s="221"/>
      <c r="NNF186" s="221"/>
      <c r="NNG186" s="221"/>
      <c r="NNH186" s="221"/>
      <c r="NNI186" s="221"/>
      <c r="NNJ186" s="221"/>
      <c r="NNK186" s="221"/>
      <c r="NNL186" s="221"/>
      <c r="NNM186" s="221"/>
      <c r="NNN186" s="221"/>
      <c r="NNO186" s="221"/>
      <c r="NNP186" s="221"/>
      <c r="NNQ186" s="221"/>
      <c r="NNR186" s="221"/>
      <c r="NNS186" s="221"/>
      <c r="NNT186" s="221"/>
      <c r="NNU186" s="221"/>
      <c r="NNV186" s="221"/>
      <c r="NNW186" s="221"/>
      <c r="NNX186" s="221"/>
      <c r="NNY186" s="221"/>
      <c r="NNZ186" s="221"/>
      <c r="NOA186" s="221"/>
      <c r="NOB186" s="221"/>
      <c r="NOC186" s="221"/>
      <c r="NOD186" s="221"/>
      <c r="NOE186" s="221"/>
      <c r="NOF186" s="221"/>
      <c r="NOG186" s="221"/>
      <c r="NOH186" s="221"/>
      <c r="NOI186" s="221"/>
      <c r="NOJ186" s="221"/>
      <c r="NOK186" s="221"/>
      <c r="NOL186" s="221"/>
      <c r="NOM186" s="221"/>
      <c r="NON186" s="221"/>
      <c r="NOO186" s="221"/>
      <c r="NOP186" s="221"/>
      <c r="NOQ186" s="221"/>
      <c r="NOR186" s="221"/>
      <c r="NOS186" s="221"/>
      <c r="NOT186" s="221"/>
      <c r="NOU186" s="221"/>
      <c r="NOV186" s="221"/>
      <c r="NOW186" s="221"/>
      <c r="NOX186" s="221"/>
      <c r="NOY186" s="221"/>
      <c r="NOZ186" s="221"/>
      <c r="NPA186" s="221"/>
      <c r="NPB186" s="221"/>
      <c r="NPC186" s="221"/>
      <c r="NPD186" s="221"/>
      <c r="NPE186" s="221"/>
      <c r="NPF186" s="221"/>
      <c r="NPG186" s="221"/>
      <c r="NPH186" s="221"/>
      <c r="NPI186" s="221"/>
      <c r="NPJ186" s="221"/>
      <c r="NPK186" s="221"/>
      <c r="NPL186" s="221"/>
      <c r="NPM186" s="221"/>
      <c r="NPN186" s="221"/>
      <c r="NPO186" s="221"/>
      <c r="NPP186" s="221"/>
      <c r="NPQ186" s="221"/>
      <c r="NPR186" s="221"/>
      <c r="NPS186" s="221"/>
      <c r="NPT186" s="221"/>
      <c r="NPU186" s="221"/>
      <c r="NPV186" s="221"/>
      <c r="NPW186" s="221"/>
      <c r="NPX186" s="221"/>
      <c r="NPY186" s="221"/>
      <c r="NPZ186" s="221"/>
      <c r="NQA186" s="221"/>
      <c r="NQB186" s="221"/>
      <c r="NQC186" s="221"/>
      <c r="NQD186" s="221"/>
      <c r="NQE186" s="221"/>
      <c r="NQF186" s="221"/>
      <c r="NQG186" s="221"/>
      <c r="NQH186" s="221"/>
      <c r="NQI186" s="221"/>
      <c r="NQJ186" s="221"/>
      <c r="NQK186" s="221"/>
      <c r="NQL186" s="221"/>
      <c r="NQM186" s="221"/>
      <c r="NQN186" s="221"/>
      <c r="NQO186" s="221"/>
      <c r="NQP186" s="221"/>
      <c r="NQQ186" s="221"/>
      <c r="NQR186" s="221"/>
      <c r="NQS186" s="221"/>
      <c r="NQT186" s="221"/>
      <c r="NQU186" s="221"/>
      <c r="NQV186" s="221"/>
      <c r="NQW186" s="221"/>
      <c r="NQX186" s="221"/>
      <c r="NQY186" s="221"/>
      <c r="NQZ186" s="221"/>
      <c r="NRA186" s="221"/>
      <c r="NRB186" s="221"/>
      <c r="NRC186" s="221"/>
      <c r="NRD186" s="221"/>
      <c r="NRE186" s="221"/>
      <c r="NRF186" s="221"/>
      <c r="NRG186" s="221"/>
      <c r="NRH186" s="221"/>
      <c r="NRI186" s="221"/>
      <c r="NRJ186" s="221"/>
      <c r="NRK186" s="221"/>
      <c r="NRL186" s="221"/>
      <c r="NRM186" s="221"/>
      <c r="NRN186" s="221"/>
      <c r="NRO186" s="221"/>
      <c r="NRP186" s="221"/>
      <c r="NRQ186" s="221"/>
      <c r="NRR186" s="221"/>
      <c r="NRS186" s="221"/>
      <c r="NRT186" s="221"/>
      <c r="NRU186" s="221"/>
      <c r="NRV186" s="221"/>
      <c r="NRW186" s="221"/>
      <c r="NRX186" s="221"/>
      <c r="NRY186" s="221"/>
      <c r="NRZ186" s="221"/>
      <c r="NSA186" s="221"/>
      <c r="NSB186" s="221"/>
      <c r="NSC186" s="221"/>
      <c r="NSD186" s="221"/>
      <c r="NSE186" s="221"/>
      <c r="NSF186" s="221"/>
      <c r="NSG186" s="221"/>
      <c r="NSH186" s="221"/>
      <c r="NSI186" s="221"/>
      <c r="NSJ186" s="221"/>
      <c r="NSK186" s="221"/>
      <c r="NSL186" s="221"/>
      <c r="NSM186" s="221"/>
      <c r="NSN186" s="221"/>
      <c r="NSO186" s="221"/>
      <c r="NSP186" s="221"/>
      <c r="NSQ186" s="221"/>
      <c r="NSR186" s="221"/>
      <c r="NSS186" s="221"/>
      <c r="NST186" s="221"/>
      <c r="NSU186" s="221"/>
      <c r="NSV186" s="221"/>
      <c r="NSW186" s="221"/>
      <c r="NSX186" s="221"/>
      <c r="NSY186" s="221"/>
      <c r="NSZ186" s="221"/>
      <c r="NTA186" s="221"/>
      <c r="NTB186" s="221"/>
      <c r="NTC186" s="221"/>
      <c r="NTD186" s="221"/>
      <c r="NTE186" s="221"/>
      <c r="NTF186" s="221"/>
      <c r="NTG186" s="221"/>
      <c r="NTH186" s="221"/>
      <c r="NTI186" s="221"/>
      <c r="NTJ186" s="221"/>
      <c r="NTK186" s="221"/>
      <c r="NTL186" s="221"/>
      <c r="NTM186" s="221"/>
      <c r="NTN186" s="221"/>
      <c r="NTO186" s="221"/>
      <c r="NTP186" s="221"/>
      <c r="NTQ186" s="221"/>
      <c r="NTR186" s="221"/>
      <c r="NTS186" s="221"/>
      <c r="NTT186" s="221"/>
      <c r="NTU186" s="221"/>
      <c r="NTV186" s="221"/>
      <c r="NTW186" s="221"/>
      <c r="NTX186" s="221"/>
      <c r="NTY186" s="221"/>
      <c r="NTZ186" s="221"/>
      <c r="NUA186" s="221"/>
      <c r="NUB186" s="221"/>
      <c r="NUC186" s="221"/>
      <c r="NUD186" s="221"/>
      <c r="NUE186" s="221"/>
      <c r="NUF186" s="221"/>
      <c r="NUG186" s="221"/>
      <c r="NUH186" s="221"/>
      <c r="NUI186" s="221"/>
      <c r="NUJ186" s="221"/>
      <c r="NUK186" s="221"/>
      <c r="NUL186" s="221"/>
      <c r="NUM186" s="221"/>
      <c r="NUN186" s="221"/>
      <c r="NUO186" s="221"/>
      <c r="NUP186" s="221"/>
      <c r="NUQ186" s="221"/>
      <c r="NUR186" s="221"/>
      <c r="NUS186" s="221"/>
      <c r="NUT186" s="221"/>
      <c r="NUU186" s="221"/>
      <c r="NUV186" s="221"/>
      <c r="NUW186" s="221"/>
      <c r="NUX186" s="221"/>
      <c r="NUY186" s="221"/>
      <c r="NUZ186" s="221"/>
      <c r="NVA186" s="221"/>
      <c r="NVB186" s="221"/>
      <c r="NVC186" s="221"/>
      <c r="NVD186" s="221"/>
      <c r="NVE186" s="221"/>
      <c r="NVF186" s="221"/>
      <c r="NVG186" s="221"/>
      <c r="NVH186" s="221"/>
      <c r="NVI186" s="221"/>
      <c r="NVJ186" s="221"/>
      <c r="NVK186" s="221"/>
      <c r="NVL186" s="221"/>
      <c r="NVM186" s="221"/>
      <c r="NVN186" s="221"/>
      <c r="NVO186" s="221"/>
      <c r="NVP186" s="221"/>
      <c r="NVQ186" s="221"/>
      <c r="NVR186" s="221"/>
      <c r="NVS186" s="221"/>
      <c r="NVT186" s="221"/>
      <c r="NVU186" s="221"/>
      <c r="NVV186" s="221"/>
      <c r="NVW186" s="221"/>
      <c r="NVX186" s="221"/>
      <c r="NVY186" s="221"/>
      <c r="NVZ186" s="221"/>
      <c r="NWA186" s="221"/>
      <c r="NWB186" s="221"/>
      <c r="NWC186" s="221"/>
      <c r="NWD186" s="221"/>
      <c r="NWE186" s="221"/>
      <c r="NWF186" s="221"/>
      <c r="NWG186" s="221"/>
      <c r="NWH186" s="221"/>
      <c r="NWI186" s="221"/>
      <c r="NWJ186" s="221"/>
      <c r="NWK186" s="221"/>
      <c r="NWL186" s="221"/>
      <c r="NWM186" s="221"/>
      <c r="NWN186" s="221"/>
      <c r="NWO186" s="221"/>
      <c r="NWP186" s="221"/>
      <c r="NWQ186" s="221"/>
      <c r="NWR186" s="221"/>
      <c r="NWS186" s="221"/>
      <c r="NWT186" s="221"/>
      <c r="NWU186" s="221"/>
      <c r="NWV186" s="221"/>
      <c r="NWW186" s="221"/>
      <c r="NWX186" s="221"/>
      <c r="NWY186" s="221"/>
      <c r="NWZ186" s="221"/>
      <c r="NXA186" s="221"/>
      <c r="NXB186" s="221"/>
      <c r="NXC186" s="221"/>
      <c r="NXD186" s="221"/>
      <c r="NXE186" s="221"/>
      <c r="NXF186" s="221"/>
      <c r="NXG186" s="221"/>
      <c r="NXH186" s="221"/>
      <c r="NXI186" s="221"/>
      <c r="NXJ186" s="221"/>
      <c r="NXK186" s="221"/>
      <c r="NXL186" s="221"/>
      <c r="NXM186" s="221"/>
      <c r="NXN186" s="221"/>
      <c r="NXO186" s="221"/>
      <c r="NXP186" s="221"/>
      <c r="NXQ186" s="221"/>
      <c r="NXR186" s="221"/>
      <c r="NXS186" s="221"/>
      <c r="NXT186" s="221"/>
      <c r="NXU186" s="221"/>
      <c r="NXV186" s="221"/>
      <c r="NXW186" s="221"/>
      <c r="NXX186" s="221"/>
      <c r="NXY186" s="221"/>
      <c r="NXZ186" s="221"/>
      <c r="NYA186" s="221"/>
      <c r="NYB186" s="221"/>
      <c r="NYC186" s="221"/>
      <c r="NYD186" s="221"/>
      <c r="NYE186" s="221"/>
      <c r="NYF186" s="221"/>
      <c r="NYG186" s="221"/>
      <c r="NYH186" s="221"/>
      <c r="NYI186" s="221"/>
      <c r="NYJ186" s="221"/>
      <c r="NYK186" s="221"/>
      <c r="NYL186" s="221"/>
      <c r="NYM186" s="221"/>
      <c r="NYN186" s="221"/>
      <c r="NYO186" s="221"/>
      <c r="NYP186" s="221"/>
      <c r="NYQ186" s="221"/>
      <c r="NYR186" s="221"/>
      <c r="NYS186" s="221"/>
      <c r="NYT186" s="221"/>
      <c r="NYU186" s="221"/>
      <c r="NYV186" s="221"/>
      <c r="NYW186" s="221"/>
      <c r="NYX186" s="221"/>
      <c r="NYY186" s="221"/>
      <c r="NYZ186" s="221"/>
      <c r="NZA186" s="221"/>
      <c r="NZB186" s="221"/>
      <c r="NZC186" s="221"/>
      <c r="NZD186" s="221"/>
      <c r="NZE186" s="221"/>
      <c r="NZF186" s="221"/>
      <c r="NZG186" s="221"/>
      <c r="NZH186" s="221"/>
      <c r="NZI186" s="221"/>
      <c r="NZJ186" s="221"/>
      <c r="NZK186" s="221"/>
      <c r="NZL186" s="221"/>
      <c r="NZM186" s="221"/>
      <c r="NZN186" s="221"/>
      <c r="NZO186" s="221"/>
      <c r="NZP186" s="221"/>
      <c r="NZQ186" s="221"/>
      <c r="NZR186" s="221"/>
      <c r="NZS186" s="221"/>
      <c r="NZT186" s="221"/>
      <c r="NZU186" s="221"/>
      <c r="NZV186" s="221"/>
      <c r="NZW186" s="221"/>
      <c r="NZX186" s="221"/>
      <c r="NZY186" s="221"/>
      <c r="NZZ186" s="221"/>
      <c r="OAA186" s="221"/>
      <c r="OAB186" s="221"/>
      <c r="OAC186" s="221"/>
      <c r="OAD186" s="221"/>
      <c r="OAE186" s="221"/>
      <c r="OAF186" s="221"/>
      <c r="OAG186" s="221"/>
      <c r="OAH186" s="221"/>
      <c r="OAI186" s="221"/>
      <c r="OAJ186" s="221"/>
      <c r="OAK186" s="221"/>
      <c r="OAL186" s="221"/>
      <c r="OAM186" s="221"/>
      <c r="OAN186" s="221"/>
      <c r="OAO186" s="221"/>
      <c r="OAP186" s="221"/>
      <c r="OAQ186" s="221"/>
      <c r="OAR186" s="221"/>
      <c r="OAS186" s="221"/>
      <c r="OAT186" s="221"/>
      <c r="OAU186" s="221"/>
      <c r="OAV186" s="221"/>
      <c r="OAW186" s="221"/>
      <c r="OAX186" s="221"/>
      <c r="OAY186" s="221"/>
      <c r="OAZ186" s="221"/>
      <c r="OBA186" s="221"/>
      <c r="OBB186" s="221"/>
      <c r="OBC186" s="221"/>
      <c r="OBD186" s="221"/>
      <c r="OBE186" s="221"/>
      <c r="OBF186" s="221"/>
      <c r="OBG186" s="221"/>
      <c r="OBH186" s="221"/>
      <c r="OBI186" s="221"/>
      <c r="OBJ186" s="221"/>
      <c r="OBK186" s="221"/>
      <c r="OBL186" s="221"/>
      <c r="OBM186" s="221"/>
      <c r="OBN186" s="221"/>
      <c r="OBO186" s="221"/>
      <c r="OBP186" s="221"/>
      <c r="OBQ186" s="221"/>
      <c r="OBR186" s="221"/>
      <c r="OBS186" s="221"/>
      <c r="OBT186" s="221"/>
      <c r="OBU186" s="221"/>
      <c r="OBV186" s="221"/>
      <c r="OBW186" s="221"/>
      <c r="OBX186" s="221"/>
      <c r="OBY186" s="221"/>
      <c r="OBZ186" s="221"/>
      <c r="OCA186" s="221"/>
      <c r="OCB186" s="221"/>
      <c r="OCC186" s="221"/>
      <c r="OCD186" s="221"/>
      <c r="OCE186" s="221"/>
      <c r="OCF186" s="221"/>
      <c r="OCG186" s="221"/>
      <c r="OCH186" s="221"/>
      <c r="OCI186" s="221"/>
      <c r="OCJ186" s="221"/>
      <c r="OCK186" s="221"/>
      <c r="OCL186" s="221"/>
      <c r="OCM186" s="221"/>
      <c r="OCN186" s="221"/>
      <c r="OCO186" s="221"/>
      <c r="OCP186" s="221"/>
      <c r="OCQ186" s="221"/>
      <c r="OCR186" s="221"/>
      <c r="OCS186" s="221"/>
      <c r="OCT186" s="221"/>
      <c r="OCU186" s="221"/>
      <c r="OCV186" s="221"/>
      <c r="OCW186" s="221"/>
      <c r="OCX186" s="221"/>
      <c r="OCY186" s="221"/>
      <c r="OCZ186" s="221"/>
      <c r="ODA186" s="221"/>
      <c r="ODB186" s="221"/>
      <c r="ODC186" s="221"/>
      <c r="ODD186" s="221"/>
      <c r="ODE186" s="221"/>
      <c r="ODF186" s="221"/>
      <c r="ODG186" s="221"/>
      <c r="ODH186" s="221"/>
      <c r="ODI186" s="221"/>
      <c r="ODJ186" s="221"/>
      <c r="ODK186" s="221"/>
      <c r="ODL186" s="221"/>
      <c r="ODM186" s="221"/>
      <c r="ODN186" s="221"/>
      <c r="ODO186" s="221"/>
      <c r="ODP186" s="221"/>
      <c r="ODQ186" s="221"/>
      <c r="ODR186" s="221"/>
      <c r="ODS186" s="221"/>
      <c r="ODT186" s="221"/>
      <c r="ODU186" s="221"/>
      <c r="ODV186" s="221"/>
      <c r="ODW186" s="221"/>
      <c r="ODX186" s="221"/>
      <c r="ODY186" s="221"/>
      <c r="ODZ186" s="221"/>
      <c r="OEA186" s="221"/>
      <c r="OEB186" s="221"/>
      <c r="OEC186" s="221"/>
      <c r="OED186" s="221"/>
      <c r="OEE186" s="221"/>
      <c r="OEF186" s="221"/>
      <c r="OEG186" s="221"/>
      <c r="OEH186" s="221"/>
      <c r="OEI186" s="221"/>
      <c r="OEJ186" s="221"/>
      <c r="OEK186" s="221"/>
      <c r="OEL186" s="221"/>
      <c r="OEM186" s="221"/>
      <c r="OEN186" s="221"/>
      <c r="OEO186" s="221"/>
      <c r="OEP186" s="221"/>
      <c r="OEQ186" s="221"/>
      <c r="OER186" s="221"/>
      <c r="OES186" s="221"/>
      <c r="OET186" s="221"/>
      <c r="OEU186" s="221"/>
      <c r="OEV186" s="221"/>
      <c r="OEW186" s="221"/>
      <c r="OEX186" s="221"/>
      <c r="OEY186" s="221"/>
      <c r="OEZ186" s="221"/>
      <c r="OFA186" s="221"/>
      <c r="OFB186" s="221"/>
      <c r="OFC186" s="221"/>
      <c r="OFD186" s="221"/>
      <c r="OFE186" s="221"/>
      <c r="OFF186" s="221"/>
      <c r="OFG186" s="221"/>
      <c r="OFH186" s="221"/>
      <c r="OFI186" s="221"/>
      <c r="OFJ186" s="221"/>
      <c r="OFK186" s="221"/>
      <c r="OFL186" s="221"/>
      <c r="OFM186" s="221"/>
      <c r="OFN186" s="221"/>
      <c r="OFO186" s="221"/>
      <c r="OFP186" s="221"/>
      <c r="OFQ186" s="221"/>
      <c r="OFR186" s="221"/>
      <c r="OFS186" s="221"/>
      <c r="OFT186" s="221"/>
      <c r="OFU186" s="221"/>
      <c r="OFV186" s="221"/>
      <c r="OFW186" s="221"/>
      <c r="OFX186" s="221"/>
      <c r="OFY186" s="221"/>
      <c r="OFZ186" s="221"/>
      <c r="OGA186" s="221"/>
      <c r="OGB186" s="221"/>
      <c r="OGC186" s="221"/>
      <c r="OGD186" s="221"/>
      <c r="OGE186" s="221"/>
      <c r="OGF186" s="221"/>
      <c r="OGG186" s="221"/>
      <c r="OGH186" s="221"/>
      <c r="OGI186" s="221"/>
      <c r="OGJ186" s="221"/>
      <c r="OGK186" s="221"/>
      <c r="OGL186" s="221"/>
      <c r="OGM186" s="221"/>
      <c r="OGN186" s="221"/>
      <c r="OGO186" s="221"/>
      <c r="OGP186" s="221"/>
      <c r="OGQ186" s="221"/>
      <c r="OGR186" s="221"/>
      <c r="OGS186" s="221"/>
      <c r="OGT186" s="221"/>
      <c r="OGU186" s="221"/>
      <c r="OGV186" s="221"/>
      <c r="OGW186" s="221"/>
      <c r="OGX186" s="221"/>
      <c r="OGY186" s="221"/>
      <c r="OGZ186" s="221"/>
      <c r="OHA186" s="221"/>
      <c r="OHB186" s="221"/>
      <c r="OHC186" s="221"/>
      <c r="OHD186" s="221"/>
      <c r="OHE186" s="221"/>
      <c r="OHF186" s="221"/>
      <c r="OHG186" s="221"/>
      <c r="OHH186" s="221"/>
      <c r="OHI186" s="221"/>
      <c r="OHJ186" s="221"/>
      <c r="OHK186" s="221"/>
      <c r="OHL186" s="221"/>
      <c r="OHM186" s="221"/>
      <c r="OHN186" s="221"/>
      <c r="OHO186" s="221"/>
      <c r="OHP186" s="221"/>
      <c r="OHQ186" s="221"/>
      <c r="OHR186" s="221"/>
      <c r="OHS186" s="221"/>
      <c r="OHT186" s="221"/>
      <c r="OHU186" s="221"/>
      <c r="OHV186" s="221"/>
      <c r="OHW186" s="221"/>
      <c r="OHX186" s="221"/>
      <c r="OHY186" s="221"/>
      <c r="OHZ186" s="221"/>
      <c r="OIA186" s="221"/>
      <c r="OIB186" s="221"/>
      <c r="OIC186" s="221"/>
      <c r="OID186" s="221"/>
      <c r="OIE186" s="221"/>
      <c r="OIF186" s="221"/>
      <c r="OIG186" s="221"/>
      <c r="OIH186" s="221"/>
      <c r="OII186" s="221"/>
      <c r="OIJ186" s="221"/>
      <c r="OIK186" s="221"/>
      <c r="OIL186" s="221"/>
      <c r="OIM186" s="221"/>
      <c r="OIN186" s="221"/>
      <c r="OIO186" s="221"/>
      <c r="OIP186" s="221"/>
      <c r="OIQ186" s="221"/>
      <c r="OIR186" s="221"/>
      <c r="OIS186" s="221"/>
      <c r="OIT186" s="221"/>
      <c r="OIU186" s="221"/>
      <c r="OIV186" s="221"/>
      <c r="OIW186" s="221"/>
      <c r="OIX186" s="221"/>
      <c r="OIY186" s="221"/>
      <c r="OIZ186" s="221"/>
      <c r="OJA186" s="221"/>
      <c r="OJB186" s="221"/>
      <c r="OJC186" s="221"/>
      <c r="OJD186" s="221"/>
      <c r="OJE186" s="221"/>
      <c r="OJF186" s="221"/>
      <c r="OJG186" s="221"/>
      <c r="OJH186" s="221"/>
      <c r="OJI186" s="221"/>
      <c r="OJJ186" s="221"/>
      <c r="OJK186" s="221"/>
      <c r="OJL186" s="221"/>
      <c r="OJM186" s="221"/>
      <c r="OJN186" s="221"/>
      <c r="OJO186" s="221"/>
      <c r="OJP186" s="221"/>
      <c r="OJQ186" s="221"/>
      <c r="OJR186" s="221"/>
      <c r="OJS186" s="221"/>
      <c r="OJT186" s="221"/>
      <c r="OJU186" s="221"/>
      <c r="OJV186" s="221"/>
      <c r="OJW186" s="221"/>
      <c r="OJX186" s="221"/>
      <c r="OJY186" s="221"/>
      <c r="OJZ186" s="221"/>
      <c r="OKA186" s="221"/>
      <c r="OKB186" s="221"/>
      <c r="OKC186" s="221"/>
      <c r="OKD186" s="221"/>
      <c r="OKE186" s="221"/>
      <c r="OKF186" s="221"/>
      <c r="OKG186" s="221"/>
      <c r="OKH186" s="221"/>
      <c r="OKI186" s="221"/>
      <c r="OKJ186" s="221"/>
      <c r="OKK186" s="221"/>
      <c r="OKL186" s="221"/>
      <c r="OKM186" s="221"/>
      <c r="OKN186" s="221"/>
      <c r="OKO186" s="221"/>
      <c r="OKP186" s="221"/>
      <c r="OKQ186" s="221"/>
      <c r="OKR186" s="221"/>
      <c r="OKS186" s="221"/>
      <c r="OKT186" s="221"/>
      <c r="OKU186" s="221"/>
      <c r="OKV186" s="221"/>
      <c r="OKW186" s="221"/>
      <c r="OKX186" s="221"/>
      <c r="OKY186" s="221"/>
      <c r="OKZ186" s="221"/>
      <c r="OLA186" s="221"/>
      <c r="OLB186" s="221"/>
      <c r="OLC186" s="221"/>
      <c r="OLD186" s="221"/>
      <c r="OLE186" s="221"/>
      <c r="OLF186" s="221"/>
      <c r="OLG186" s="221"/>
      <c r="OLH186" s="221"/>
      <c r="OLI186" s="221"/>
      <c r="OLJ186" s="221"/>
      <c r="OLK186" s="221"/>
      <c r="OLL186" s="221"/>
      <c r="OLM186" s="221"/>
      <c r="OLN186" s="221"/>
      <c r="OLO186" s="221"/>
      <c r="OLP186" s="221"/>
      <c r="OLQ186" s="221"/>
      <c r="OLR186" s="221"/>
      <c r="OLS186" s="221"/>
      <c r="OLT186" s="221"/>
      <c r="OLU186" s="221"/>
      <c r="OLV186" s="221"/>
      <c r="OLW186" s="221"/>
      <c r="OLX186" s="221"/>
      <c r="OLY186" s="221"/>
      <c r="OLZ186" s="221"/>
      <c r="OMA186" s="221"/>
      <c r="OMB186" s="221"/>
      <c r="OMC186" s="221"/>
      <c r="OMD186" s="221"/>
      <c r="OME186" s="221"/>
      <c r="OMF186" s="221"/>
      <c r="OMG186" s="221"/>
      <c r="OMH186" s="221"/>
      <c r="OMI186" s="221"/>
      <c r="OMJ186" s="221"/>
      <c r="OMK186" s="221"/>
      <c r="OML186" s="221"/>
      <c r="OMM186" s="221"/>
      <c r="OMN186" s="221"/>
      <c r="OMO186" s="221"/>
      <c r="OMP186" s="221"/>
      <c r="OMQ186" s="221"/>
      <c r="OMR186" s="221"/>
      <c r="OMS186" s="221"/>
      <c r="OMT186" s="221"/>
      <c r="OMU186" s="221"/>
      <c r="OMV186" s="221"/>
      <c r="OMW186" s="221"/>
      <c r="OMX186" s="221"/>
      <c r="OMY186" s="221"/>
      <c r="OMZ186" s="221"/>
      <c r="ONA186" s="221"/>
      <c r="ONB186" s="221"/>
      <c r="ONC186" s="221"/>
      <c r="OND186" s="221"/>
      <c r="ONE186" s="221"/>
      <c r="ONF186" s="221"/>
      <c r="ONG186" s="221"/>
      <c r="ONH186" s="221"/>
      <c r="ONI186" s="221"/>
      <c r="ONJ186" s="221"/>
      <c r="ONK186" s="221"/>
      <c r="ONL186" s="221"/>
      <c r="ONM186" s="221"/>
      <c r="ONN186" s="221"/>
      <c r="ONO186" s="221"/>
      <c r="ONP186" s="221"/>
      <c r="ONQ186" s="221"/>
      <c r="ONR186" s="221"/>
      <c r="ONS186" s="221"/>
      <c r="ONT186" s="221"/>
      <c r="ONU186" s="221"/>
      <c r="ONV186" s="221"/>
      <c r="ONW186" s="221"/>
      <c r="ONX186" s="221"/>
      <c r="ONY186" s="221"/>
      <c r="ONZ186" s="221"/>
      <c r="OOA186" s="221"/>
      <c r="OOB186" s="221"/>
      <c r="OOC186" s="221"/>
      <c r="OOD186" s="221"/>
      <c r="OOE186" s="221"/>
      <c r="OOF186" s="221"/>
      <c r="OOG186" s="221"/>
      <c r="OOH186" s="221"/>
      <c r="OOI186" s="221"/>
      <c r="OOJ186" s="221"/>
      <c r="OOK186" s="221"/>
      <c r="OOL186" s="221"/>
      <c r="OOM186" s="221"/>
      <c r="OON186" s="221"/>
      <c r="OOO186" s="221"/>
      <c r="OOP186" s="221"/>
      <c r="OOQ186" s="221"/>
      <c r="OOR186" s="221"/>
      <c r="OOS186" s="221"/>
      <c r="OOT186" s="221"/>
      <c r="OOU186" s="221"/>
      <c r="OOV186" s="221"/>
      <c r="OOW186" s="221"/>
      <c r="OOX186" s="221"/>
      <c r="OOY186" s="221"/>
      <c r="OOZ186" s="221"/>
      <c r="OPA186" s="221"/>
      <c r="OPB186" s="221"/>
      <c r="OPC186" s="221"/>
      <c r="OPD186" s="221"/>
      <c r="OPE186" s="221"/>
      <c r="OPF186" s="221"/>
      <c r="OPG186" s="221"/>
      <c r="OPH186" s="221"/>
      <c r="OPI186" s="221"/>
      <c r="OPJ186" s="221"/>
      <c r="OPK186" s="221"/>
      <c r="OPL186" s="221"/>
      <c r="OPM186" s="221"/>
      <c r="OPN186" s="221"/>
      <c r="OPO186" s="221"/>
      <c r="OPP186" s="221"/>
      <c r="OPQ186" s="221"/>
      <c r="OPR186" s="221"/>
      <c r="OPS186" s="221"/>
      <c r="OPT186" s="221"/>
      <c r="OPU186" s="221"/>
      <c r="OPV186" s="221"/>
      <c r="OPW186" s="221"/>
      <c r="OPX186" s="221"/>
      <c r="OPY186" s="221"/>
      <c r="OPZ186" s="221"/>
      <c r="OQA186" s="221"/>
      <c r="OQB186" s="221"/>
      <c r="OQC186" s="221"/>
      <c r="OQD186" s="221"/>
      <c r="OQE186" s="221"/>
      <c r="OQF186" s="221"/>
      <c r="OQG186" s="221"/>
      <c r="OQH186" s="221"/>
      <c r="OQI186" s="221"/>
      <c r="OQJ186" s="221"/>
      <c r="OQK186" s="221"/>
      <c r="OQL186" s="221"/>
      <c r="OQM186" s="221"/>
      <c r="OQN186" s="221"/>
      <c r="OQO186" s="221"/>
      <c r="OQP186" s="221"/>
      <c r="OQQ186" s="221"/>
      <c r="OQR186" s="221"/>
      <c r="OQS186" s="221"/>
      <c r="OQT186" s="221"/>
      <c r="OQU186" s="221"/>
      <c r="OQV186" s="221"/>
      <c r="OQW186" s="221"/>
      <c r="OQX186" s="221"/>
      <c r="OQY186" s="221"/>
      <c r="OQZ186" s="221"/>
      <c r="ORA186" s="221"/>
      <c r="ORB186" s="221"/>
      <c r="ORC186" s="221"/>
      <c r="ORD186" s="221"/>
      <c r="ORE186" s="221"/>
      <c r="ORF186" s="221"/>
      <c r="ORG186" s="221"/>
      <c r="ORH186" s="221"/>
      <c r="ORI186" s="221"/>
      <c r="ORJ186" s="221"/>
      <c r="ORK186" s="221"/>
      <c r="ORL186" s="221"/>
      <c r="ORM186" s="221"/>
      <c r="ORN186" s="221"/>
      <c r="ORO186" s="221"/>
      <c r="ORP186" s="221"/>
      <c r="ORQ186" s="221"/>
      <c r="ORR186" s="221"/>
      <c r="ORS186" s="221"/>
      <c r="ORT186" s="221"/>
      <c r="ORU186" s="221"/>
      <c r="ORV186" s="221"/>
      <c r="ORW186" s="221"/>
      <c r="ORX186" s="221"/>
      <c r="ORY186" s="221"/>
      <c r="ORZ186" s="221"/>
      <c r="OSA186" s="221"/>
      <c r="OSB186" s="221"/>
      <c r="OSC186" s="221"/>
      <c r="OSD186" s="221"/>
      <c r="OSE186" s="221"/>
      <c r="OSF186" s="221"/>
      <c r="OSG186" s="221"/>
      <c r="OSH186" s="221"/>
      <c r="OSI186" s="221"/>
      <c r="OSJ186" s="221"/>
      <c r="OSK186" s="221"/>
      <c r="OSL186" s="221"/>
      <c r="OSM186" s="221"/>
      <c r="OSN186" s="221"/>
      <c r="OSO186" s="221"/>
      <c r="OSP186" s="221"/>
      <c r="OSQ186" s="221"/>
      <c r="OSR186" s="221"/>
      <c r="OSS186" s="221"/>
      <c r="OST186" s="221"/>
      <c r="OSU186" s="221"/>
      <c r="OSV186" s="221"/>
      <c r="OSW186" s="221"/>
      <c r="OSX186" s="221"/>
      <c r="OSY186" s="221"/>
      <c r="OSZ186" s="221"/>
      <c r="OTA186" s="221"/>
      <c r="OTB186" s="221"/>
      <c r="OTC186" s="221"/>
      <c r="OTD186" s="221"/>
      <c r="OTE186" s="221"/>
      <c r="OTF186" s="221"/>
      <c r="OTG186" s="221"/>
      <c r="OTH186" s="221"/>
      <c r="OTI186" s="221"/>
      <c r="OTJ186" s="221"/>
      <c r="OTK186" s="221"/>
      <c r="OTL186" s="221"/>
      <c r="OTM186" s="221"/>
      <c r="OTN186" s="221"/>
      <c r="OTO186" s="221"/>
      <c r="OTP186" s="221"/>
      <c r="OTQ186" s="221"/>
      <c r="OTR186" s="221"/>
      <c r="OTS186" s="221"/>
      <c r="OTT186" s="221"/>
      <c r="OTU186" s="221"/>
      <c r="OTV186" s="221"/>
      <c r="OTW186" s="221"/>
      <c r="OTX186" s="221"/>
      <c r="OTY186" s="221"/>
      <c r="OTZ186" s="221"/>
      <c r="OUA186" s="221"/>
      <c r="OUB186" s="221"/>
      <c r="OUC186" s="221"/>
      <c r="OUD186" s="221"/>
      <c r="OUE186" s="221"/>
      <c r="OUF186" s="221"/>
      <c r="OUG186" s="221"/>
      <c r="OUH186" s="221"/>
      <c r="OUI186" s="221"/>
      <c r="OUJ186" s="221"/>
      <c r="OUK186" s="221"/>
      <c r="OUL186" s="221"/>
      <c r="OUM186" s="221"/>
      <c r="OUN186" s="221"/>
      <c r="OUO186" s="221"/>
      <c r="OUP186" s="221"/>
      <c r="OUQ186" s="221"/>
      <c r="OUR186" s="221"/>
      <c r="OUS186" s="221"/>
      <c r="OUT186" s="221"/>
      <c r="OUU186" s="221"/>
      <c r="OUV186" s="221"/>
      <c r="OUW186" s="221"/>
      <c r="OUX186" s="221"/>
      <c r="OUY186" s="221"/>
      <c r="OUZ186" s="221"/>
      <c r="OVA186" s="221"/>
      <c r="OVB186" s="221"/>
      <c r="OVC186" s="221"/>
      <c r="OVD186" s="221"/>
      <c r="OVE186" s="221"/>
      <c r="OVF186" s="221"/>
      <c r="OVG186" s="221"/>
      <c r="OVH186" s="221"/>
      <c r="OVI186" s="221"/>
      <c r="OVJ186" s="221"/>
      <c r="OVK186" s="221"/>
      <c r="OVL186" s="221"/>
      <c r="OVM186" s="221"/>
      <c r="OVN186" s="221"/>
      <c r="OVO186" s="221"/>
      <c r="OVP186" s="221"/>
      <c r="OVQ186" s="221"/>
      <c r="OVR186" s="221"/>
      <c r="OVS186" s="221"/>
      <c r="OVT186" s="221"/>
      <c r="OVU186" s="221"/>
      <c r="OVV186" s="221"/>
      <c r="OVW186" s="221"/>
      <c r="OVX186" s="221"/>
      <c r="OVY186" s="221"/>
      <c r="OVZ186" s="221"/>
      <c r="OWA186" s="221"/>
      <c r="OWB186" s="221"/>
      <c r="OWC186" s="221"/>
      <c r="OWD186" s="221"/>
      <c r="OWE186" s="221"/>
      <c r="OWF186" s="221"/>
      <c r="OWG186" s="221"/>
      <c r="OWH186" s="221"/>
      <c r="OWI186" s="221"/>
      <c r="OWJ186" s="221"/>
      <c r="OWK186" s="221"/>
      <c r="OWL186" s="221"/>
      <c r="OWM186" s="221"/>
      <c r="OWN186" s="221"/>
      <c r="OWO186" s="221"/>
      <c r="OWP186" s="221"/>
      <c r="OWQ186" s="221"/>
      <c r="OWR186" s="221"/>
      <c r="OWS186" s="221"/>
      <c r="OWT186" s="221"/>
      <c r="OWU186" s="221"/>
      <c r="OWV186" s="221"/>
      <c r="OWW186" s="221"/>
      <c r="OWX186" s="221"/>
      <c r="OWY186" s="221"/>
      <c r="OWZ186" s="221"/>
      <c r="OXA186" s="221"/>
      <c r="OXB186" s="221"/>
      <c r="OXC186" s="221"/>
      <c r="OXD186" s="221"/>
      <c r="OXE186" s="221"/>
      <c r="OXF186" s="221"/>
      <c r="OXG186" s="221"/>
      <c r="OXH186" s="221"/>
      <c r="OXI186" s="221"/>
      <c r="OXJ186" s="221"/>
      <c r="OXK186" s="221"/>
      <c r="OXL186" s="221"/>
      <c r="OXM186" s="221"/>
      <c r="OXN186" s="221"/>
      <c r="OXO186" s="221"/>
      <c r="OXP186" s="221"/>
      <c r="OXQ186" s="221"/>
      <c r="OXR186" s="221"/>
      <c r="OXS186" s="221"/>
      <c r="OXT186" s="221"/>
      <c r="OXU186" s="221"/>
      <c r="OXV186" s="221"/>
      <c r="OXW186" s="221"/>
      <c r="OXX186" s="221"/>
      <c r="OXY186" s="221"/>
      <c r="OXZ186" s="221"/>
      <c r="OYA186" s="221"/>
      <c r="OYB186" s="221"/>
      <c r="OYC186" s="221"/>
      <c r="OYD186" s="221"/>
      <c r="OYE186" s="221"/>
      <c r="OYF186" s="221"/>
      <c r="OYG186" s="221"/>
      <c r="OYH186" s="221"/>
      <c r="OYI186" s="221"/>
      <c r="OYJ186" s="221"/>
      <c r="OYK186" s="221"/>
      <c r="OYL186" s="221"/>
      <c r="OYM186" s="221"/>
      <c r="OYN186" s="221"/>
      <c r="OYO186" s="221"/>
      <c r="OYP186" s="221"/>
      <c r="OYQ186" s="221"/>
      <c r="OYR186" s="221"/>
      <c r="OYS186" s="221"/>
      <c r="OYT186" s="221"/>
      <c r="OYU186" s="221"/>
      <c r="OYV186" s="221"/>
      <c r="OYW186" s="221"/>
      <c r="OYX186" s="221"/>
      <c r="OYY186" s="221"/>
      <c r="OYZ186" s="221"/>
      <c r="OZA186" s="221"/>
      <c r="OZB186" s="221"/>
      <c r="OZC186" s="221"/>
      <c r="OZD186" s="221"/>
      <c r="OZE186" s="221"/>
      <c r="OZF186" s="221"/>
      <c r="OZG186" s="221"/>
      <c r="OZH186" s="221"/>
      <c r="OZI186" s="221"/>
      <c r="OZJ186" s="221"/>
      <c r="OZK186" s="221"/>
      <c r="OZL186" s="221"/>
      <c r="OZM186" s="221"/>
      <c r="OZN186" s="221"/>
      <c r="OZO186" s="221"/>
      <c r="OZP186" s="221"/>
      <c r="OZQ186" s="221"/>
      <c r="OZR186" s="221"/>
      <c r="OZS186" s="221"/>
      <c r="OZT186" s="221"/>
      <c r="OZU186" s="221"/>
      <c r="OZV186" s="221"/>
      <c r="OZW186" s="221"/>
      <c r="OZX186" s="221"/>
      <c r="OZY186" s="221"/>
      <c r="OZZ186" s="221"/>
      <c r="PAA186" s="221"/>
      <c r="PAB186" s="221"/>
      <c r="PAC186" s="221"/>
      <c r="PAD186" s="221"/>
      <c r="PAE186" s="221"/>
      <c r="PAF186" s="221"/>
      <c r="PAG186" s="221"/>
      <c r="PAH186" s="221"/>
      <c r="PAI186" s="221"/>
      <c r="PAJ186" s="221"/>
      <c r="PAK186" s="221"/>
      <c r="PAL186" s="221"/>
      <c r="PAM186" s="221"/>
      <c r="PAN186" s="221"/>
      <c r="PAO186" s="221"/>
      <c r="PAP186" s="221"/>
      <c r="PAQ186" s="221"/>
      <c r="PAR186" s="221"/>
      <c r="PAS186" s="221"/>
      <c r="PAT186" s="221"/>
      <c r="PAU186" s="221"/>
      <c r="PAV186" s="221"/>
      <c r="PAW186" s="221"/>
      <c r="PAX186" s="221"/>
      <c r="PAY186" s="221"/>
      <c r="PAZ186" s="221"/>
      <c r="PBA186" s="221"/>
      <c r="PBB186" s="221"/>
      <c r="PBC186" s="221"/>
      <c r="PBD186" s="221"/>
      <c r="PBE186" s="221"/>
      <c r="PBF186" s="221"/>
      <c r="PBG186" s="221"/>
      <c r="PBH186" s="221"/>
      <c r="PBI186" s="221"/>
      <c r="PBJ186" s="221"/>
      <c r="PBK186" s="221"/>
      <c r="PBL186" s="221"/>
      <c r="PBM186" s="221"/>
      <c r="PBN186" s="221"/>
      <c r="PBO186" s="221"/>
      <c r="PBP186" s="221"/>
      <c r="PBQ186" s="221"/>
      <c r="PBR186" s="221"/>
      <c r="PBS186" s="221"/>
      <c r="PBT186" s="221"/>
      <c r="PBU186" s="221"/>
      <c r="PBV186" s="221"/>
      <c r="PBW186" s="221"/>
      <c r="PBX186" s="221"/>
      <c r="PBY186" s="221"/>
      <c r="PBZ186" s="221"/>
      <c r="PCA186" s="221"/>
      <c r="PCB186" s="221"/>
      <c r="PCC186" s="221"/>
      <c r="PCD186" s="221"/>
      <c r="PCE186" s="221"/>
      <c r="PCF186" s="221"/>
      <c r="PCG186" s="221"/>
      <c r="PCH186" s="221"/>
      <c r="PCI186" s="221"/>
      <c r="PCJ186" s="221"/>
      <c r="PCK186" s="221"/>
      <c r="PCL186" s="221"/>
      <c r="PCM186" s="221"/>
      <c r="PCN186" s="221"/>
      <c r="PCO186" s="221"/>
      <c r="PCP186" s="221"/>
      <c r="PCQ186" s="221"/>
      <c r="PCR186" s="221"/>
      <c r="PCS186" s="221"/>
      <c r="PCT186" s="221"/>
      <c r="PCU186" s="221"/>
      <c r="PCV186" s="221"/>
      <c r="PCW186" s="221"/>
      <c r="PCX186" s="221"/>
      <c r="PCY186" s="221"/>
      <c r="PCZ186" s="221"/>
      <c r="PDA186" s="221"/>
      <c r="PDB186" s="221"/>
      <c r="PDC186" s="221"/>
      <c r="PDD186" s="221"/>
      <c r="PDE186" s="221"/>
      <c r="PDF186" s="221"/>
      <c r="PDG186" s="221"/>
      <c r="PDH186" s="221"/>
      <c r="PDI186" s="221"/>
      <c r="PDJ186" s="221"/>
      <c r="PDK186" s="221"/>
      <c r="PDL186" s="221"/>
      <c r="PDM186" s="221"/>
      <c r="PDN186" s="221"/>
      <c r="PDO186" s="221"/>
      <c r="PDP186" s="221"/>
      <c r="PDQ186" s="221"/>
      <c r="PDR186" s="221"/>
      <c r="PDS186" s="221"/>
      <c r="PDT186" s="221"/>
      <c r="PDU186" s="221"/>
      <c r="PDV186" s="221"/>
      <c r="PDW186" s="221"/>
      <c r="PDX186" s="221"/>
      <c r="PDY186" s="221"/>
      <c r="PDZ186" s="221"/>
      <c r="PEA186" s="221"/>
      <c r="PEB186" s="221"/>
      <c r="PEC186" s="221"/>
      <c r="PED186" s="221"/>
      <c r="PEE186" s="221"/>
      <c r="PEF186" s="221"/>
      <c r="PEG186" s="221"/>
      <c r="PEH186" s="221"/>
      <c r="PEI186" s="221"/>
      <c r="PEJ186" s="221"/>
      <c r="PEK186" s="221"/>
      <c r="PEL186" s="221"/>
      <c r="PEM186" s="221"/>
      <c r="PEN186" s="221"/>
      <c r="PEO186" s="221"/>
      <c r="PEP186" s="221"/>
      <c r="PEQ186" s="221"/>
      <c r="PER186" s="221"/>
      <c r="PES186" s="221"/>
      <c r="PET186" s="221"/>
      <c r="PEU186" s="221"/>
      <c r="PEV186" s="221"/>
      <c r="PEW186" s="221"/>
      <c r="PEX186" s="221"/>
      <c r="PEY186" s="221"/>
      <c r="PEZ186" s="221"/>
      <c r="PFA186" s="221"/>
      <c r="PFB186" s="221"/>
      <c r="PFC186" s="221"/>
      <c r="PFD186" s="221"/>
      <c r="PFE186" s="221"/>
      <c r="PFF186" s="221"/>
      <c r="PFG186" s="221"/>
      <c r="PFH186" s="221"/>
      <c r="PFI186" s="221"/>
      <c r="PFJ186" s="221"/>
      <c r="PFK186" s="221"/>
      <c r="PFL186" s="221"/>
      <c r="PFM186" s="221"/>
      <c r="PFN186" s="221"/>
      <c r="PFO186" s="221"/>
      <c r="PFP186" s="221"/>
      <c r="PFQ186" s="221"/>
      <c r="PFR186" s="221"/>
      <c r="PFS186" s="221"/>
      <c r="PFT186" s="221"/>
      <c r="PFU186" s="221"/>
      <c r="PFV186" s="221"/>
      <c r="PFW186" s="221"/>
      <c r="PFX186" s="221"/>
      <c r="PFY186" s="221"/>
      <c r="PFZ186" s="221"/>
      <c r="PGA186" s="221"/>
      <c r="PGB186" s="221"/>
      <c r="PGC186" s="221"/>
      <c r="PGD186" s="221"/>
      <c r="PGE186" s="221"/>
      <c r="PGF186" s="221"/>
      <c r="PGG186" s="221"/>
      <c r="PGH186" s="221"/>
      <c r="PGI186" s="221"/>
      <c r="PGJ186" s="221"/>
      <c r="PGK186" s="221"/>
      <c r="PGL186" s="221"/>
      <c r="PGM186" s="221"/>
      <c r="PGN186" s="221"/>
      <c r="PGO186" s="221"/>
      <c r="PGP186" s="221"/>
      <c r="PGQ186" s="221"/>
      <c r="PGR186" s="221"/>
      <c r="PGS186" s="221"/>
      <c r="PGT186" s="221"/>
      <c r="PGU186" s="221"/>
      <c r="PGV186" s="221"/>
      <c r="PGW186" s="221"/>
      <c r="PGX186" s="221"/>
      <c r="PGY186" s="221"/>
      <c r="PGZ186" s="221"/>
      <c r="PHA186" s="221"/>
      <c r="PHB186" s="221"/>
      <c r="PHC186" s="221"/>
      <c r="PHD186" s="221"/>
      <c r="PHE186" s="221"/>
      <c r="PHF186" s="221"/>
      <c r="PHG186" s="221"/>
      <c r="PHH186" s="221"/>
      <c r="PHI186" s="221"/>
      <c r="PHJ186" s="221"/>
      <c r="PHK186" s="221"/>
      <c r="PHL186" s="221"/>
      <c r="PHM186" s="221"/>
      <c r="PHN186" s="221"/>
      <c r="PHO186" s="221"/>
      <c r="PHP186" s="221"/>
      <c r="PHQ186" s="221"/>
      <c r="PHR186" s="221"/>
      <c r="PHS186" s="221"/>
      <c r="PHT186" s="221"/>
      <c r="PHU186" s="221"/>
      <c r="PHV186" s="221"/>
      <c r="PHW186" s="221"/>
      <c r="PHX186" s="221"/>
      <c r="PHY186" s="221"/>
      <c r="PHZ186" s="221"/>
      <c r="PIA186" s="221"/>
      <c r="PIB186" s="221"/>
      <c r="PIC186" s="221"/>
      <c r="PID186" s="221"/>
      <c r="PIE186" s="221"/>
      <c r="PIF186" s="221"/>
      <c r="PIG186" s="221"/>
      <c r="PIH186" s="221"/>
      <c r="PII186" s="221"/>
      <c r="PIJ186" s="221"/>
      <c r="PIK186" s="221"/>
      <c r="PIL186" s="221"/>
      <c r="PIM186" s="221"/>
      <c r="PIN186" s="221"/>
      <c r="PIO186" s="221"/>
      <c r="PIP186" s="221"/>
      <c r="PIQ186" s="221"/>
      <c r="PIR186" s="221"/>
      <c r="PIS186" s="221"/>
      <c r="PIT186" s="221"/>
      <c r="PIU186" s="221"/>
      <c r="PIV186" s="221"/>
      <c r="PIW186" s="221"/>
      <c r="PIX186" s="221"/>
      <c r="PIY186" s="221"/>
      <c r="PIZ186" s="221"/>
      <c r="PJA186" s="221"/>
      <c r="PJB186" s="221"/>
      <c r="PJC186" s="221"/>
      <c r="PJD186" s="221"/>
      <c r="PJE186" s="221"/>
      <c r="PJF186" s="221"/>
      <c r="PJG186" s="221"/>
      <c r="PJH186" s="221"/>
      <c r="PJI186" s="221"/>
      <c r="PJJ186" s="221"/>
      <c r="PJK186" s="221"/>
      <c r="PJL186" s="221"/>
      <c r="PJM186" s="221"/>
      <c r="PJN186" s="221"/>
      <c r="PJO186" s="221"/>
      <c r="PJP186" s="221"/>
      <c r="PJQ186" s="221"/>
      <c r="PJR186" s="221"/>
      <c r="PJS186" s="221"/>
      <c r="PJT186" s="221"/>
      <c r="PJU186" s="221"/>
      <c r="PJV186" s="221"/>
      <c r="PJW186" s="221"/>
      <c r="PJX186" s="221"/>
      <c r="PJY186" s="221"/>
      <c r="PJZ186" s="221"/>
      <c r="PKA186" s="221"/>
      <c r="PKB186" s="221"/>
      <c r="PKC186" s="221"/>
      <c r="PKD186" s="221"/>
      <c r="PKE186" s="221"/>
      <c r="PKF186" s="221"/>
      <c r="PKG186" s="221"/>
      <c r="PKH186" s="221"/>
      <c r="PKI186" s="221"/>
      <c r="PKJ186" s="221"/>
      <c r="PKK186" s="221"/>
      <c r="PKL186" s="221"/>
      <c r="PKM186" s="221"/>
      <c r="PKN186" s="221"/>
      <c r="PKO186" s="221"/>
      <c r="PKP186" s="221"/>
      <c r="PKQ186" s="221"/>
      <c r="PKR186" s="221"/>
      <c r="PKS186" s="221"/>
      <c r="PKT186" s="221"/>
      <c r="PKU186" s="221"/>
      <c r="PKV186" s="221"/>
      <c r="PKW186" s="221"/>
      <c r="PKX186" s="221"/>
      <c r="PKY186" s="221"/>
      <c r="PKZ186" s="221"/>
      <c r="PLA186" s="221"/>
      <c r="PLB186" s="221"/>
      <c r="PLC186" s="221"/>
      <c r="PLD186" s="221"/>
      <c r="PLE186" s="221"/>
      <c r="PLF186" s="221"/>
      <c r="PLG186" s="221"/>
      <c r="PLH186" s="221"/>
      <c r="PLI186" s="221"/>
      <c r="PLJ186" s="221"/>
      <c r="PLK186" s="221"/>
      <c r="PLL186" s="221"/>
      <c r="PLM186" s="221"/>
      <c r="PLN186" s="221"/>
      <c r="PLO186" s="221"/>
      <c r="PLP186" s="221"/>
      <c r="PLQ186" s="221"/>
      <c r="PLR186" s="221"/>
      <c r="PLS186" s="221"/>
      <c r="PLT186" s="221"/>
      <c r="PLU186" s="221"/>
      <c r="PLV186" s="221"/>
      <c r="PLW186" s="221"/>
      <c r="PLX186" s="221"/>
      <c r="PLY186" s="221"/>
      <c r="PLZ186" s="221"/>
      <c r="PMA186" s="221"/>
      <c r="PMB186" s="221"/>
      <c r="PMC186" s="221"/>
      <c r="PMD186" s="221"/>
      <c r="PME186" s="221"/>
      <c r="PMF186" s="221"/>
      <c r="PMG186" s="221"/>
      <c r="PMH186" s="221"/>
      <c r="PMI186" s="221"/>
      <c r="PMJ186" s="221"/>
      <c r="PMK186" s="221"/>
      <c r="PML186" s="221"/>
      <c r="PMM186" s="221"/>
      <c r="PMN186" s="221"/>
      <c r="PMO186" s="221"/>
      <c r="PMP186" s="221"/>
      <c r="PMQ186" s="221"/>
      <c r="PMR186" s="221"/>
      <c r="PMS186" s="221"/>
      <c r="PMT186" s="221"/>
      <c r="PMU186" s="221"/>
      <c r="PMV186" s="221"/>
      <c r="PMW186" s="221"/>
      <c r="PMX186" s="221"/>
      <c r="PMY186" s="221"/>
      <c r="PMZ186" s="221"/>
      <c r="PNA186" s="221"/>
      <c r="PNB186" s="221"/>
      <c r="PNC186" s="221"/>
      <c r="PND186" s="221"/>
      <c r="PNE186" s="221"/>
      <c r="PNF186" s="221"/>
      <c r="PNG186" s="221"/>
      <c r="PNH186" s="221"/>
      <c r="PNI186" s="221"/>
      <c r="PNJ186" s="221"/>
      <c r="PNK186" s="221"/>
      <c r="PNL186" s="221"/>
      <c r="PNM186" s="221"/>
      <c r="PNN186" s="221"/>
      <c r="PNO186" s="221"/>
      <c r="PNP186" s="221"/>
      <c r="PNQ186" s="221"/>
      <c r="PNR186" s="221"/>
      <c r="PNS186" s="221"/>
      <c r="PNT186" s="221"/>
      <c r="PNU186" s="221"/>
      <c r="PNV186" s="221"/>
      <c r="PNW186" s="221"/>
      <c r="PNX186" s="221"/>
      <c r="PNY186" s="221"/>
      <c r="PNZ186" s="221"/>
      <c r="POA186" s="221"/>
      <c r="POB186" s="221"/>
      <c r="POC186" s="221"/>
      <c r="POD186" s="221"/>
      <c r="POE186" s="221"/>
      <c r="POF186" s="221"/>
      <c r="POG186" s="221"/>
      <c r="POH186" s="221"/>
      <c r="POI186" s="221"/>
      <c r="POJ186" s="221"/>
      <c r="POK186" s="221"/>
      <c r="POL186" s="221"/>
      <c r="POM186" s="221"/>
      <c r="PON186" s="221"/>
      <c r="POO186" s="221"/>
      <c r="POP186" s="221"/>
      <c r="POQ186" s="221"/>
      <c r="POR186" s="221"/>
      <c r="POS186" s="221"/>
      <c r="POT186" s="221"/>
      <c r="POU186" s="221"/>
      <c r="POV186" s="221"/>
      <c r="POW186" s="221"/>
      <c r="POX186" s="221"/>
      <c r="POY186" s="221"/>
      <c r="POZ186" s="221"/>
      <c r="PPA186" s="221"/>
      <c r="PPB186" s="221"/>
      <c r="PPC186" s="221"/>
      <c r="PPD186" s="221"/>
      <c r="PPE186" s="221"/>
      <c r="PPF186" s="221"/>
      <c r="PPG186" s="221"/>
      <c r="PPH186" s="221"/>
      <c r="PPI186" s="221"/>
      <c r="PPJ186" s="221"/>
      <c r="PPK186" s="221"/>
      <c r="PPL186" s="221"/>
      <c r="PPM186" s="221"/>
      <c r="PPN186" s="221"/>
      <c r="PPO186" s="221"/>
      <c r="PPP186" s="221"/>
      <c r="PPQ186" s="221"/>
      <c r="PPR186" s="221"/>
      <c r="PPS186" s="221"/>
      <c r="PPT186" s="221"/>
      <c r="PPU186" s="221"/>
      <c r="PPV186" s="221"/>
      <c r="PPW186" s="221"/>
      <c r="PPX186" s="221"/>
      <c r="PPY186" s="221"/>
      <c r="PPZ186" s="221"/>
      <c r="PQA186" s="221"/>
      <c r="PQB186" s="221"/>
      <c r="PQC186" s="221"/>
      <c r="PQD186" s="221"/>
      <c r="PQE186" s="221"/>
      <c r="PQF186" s="221"/>
      <c r="PQG186" s="221"/>
      <c r="PQH186" s="221"/>
      <c r="PQI186" s="221"/>
      <c r="PQJ186" s="221"/>
      <c r="PQK186" s="221"/>
      <c r="PQL186" s="221"/>
      <c r="PQM186" s="221"/>
      <c r="PQN186" s="221"/>
      <c r="PQO186" s="221"/>
      <c r="PQP186" s="221"/>
      <c r="PQQ186" s="221"/>
      <c r="PQR186" s="221"/>
      <c r="PQS186" s="221"/>
      <c r="PQT186" s="221"/>
      <c r="PQU186" s="221"/>
      <c r="PQV186" s="221"/>
      <c r="PQW186" s="221"/>
      <c r="PQX186" s="221"/>
      <c r="PQY186" s="221"/>
      <c r="PQZ186" s="221"/>
      <c r="PRA186" s="221"/>
      <c r="PRB186" s="221"/>
      <c r="PRC186" s="221"/>
      <c r="PRD186" s="221"/>
      <c r="PRE186" s="221"/>
      <c r="PRF186" s="221"/>
      <c r="PRG186" s="221"/>
      <c r="PRH186" s="221"/>
      <c r="PRI186" s="221"/>
      <c r="PRJ186" s="221"/>
      <c r="PRK186" s="221"/>
      <c r="PRL186" s="221"/>
      <c r="PRM186" s="221"/>
      <c r="PRN186" s="221"/>
      <c r="PRO186" s="221"/>
      <c r="PRP186" s="221"/>
      <c r="PRQ186" s="221"/>
      <c r="PRR186" s="221"/>
      <c r="PRS186" s="221"/>
      <c r="PRT186" s="221"/>
      <c r="PRU186" s="221"/>
      <c r="PRV186" s="221"/>
      <c r="PRW186" s="221"/>
      <c r="PRX186" s="221"/>
      <c r="PRY186" s="221"/>
      <c r="PRZ186" s="221"/>
      <c r="PSA186" s="221"/>
      <c r="PSB186" s="221"/>
      <c r="PSC186" s="221"/>
      <c r="PSD186" s="221"/>
      <c r="PSE186" s="221"/>
      <c r="PSF186" s="221"/>
      <c r="PSG186" s="221"/>
      <c r="PSH186" s="221"/>
      <c r="PSI186" s="221"/>
      <c r="PSJ186" s="221"/>
      <c r="PSK186" s="221"/>
      <c r="PSL186" s="221"/>
      <c r="PSM186" s="221"/>
      <c r="PSN186" s="221"/>
      <c r="PSO186" s="221"/>
      <c r="PSP186" s="221"/>
      <c r="PSQ186" s="221"/>
      <c r="PSR186" s="221"/>
      <c r="PSS186" s="221"/>
      <c r="PST186" s="221"/>
      <c r="PSU186" s="221"/>
      <c r="PSV186" s="221"/>
      <c r="PSW186" s="221"/>
      <c r="PSX186" s="221"/>
      <c r="PSY186" s="221"/>
      <c r="PSZ186" s="221"/>
      <c r="PTA186" s="221"/>
      <c r="PTB186" s="221"/>
      <c r="PTC186" s="221"/>
      <c r="PTD186" s="221"/>
      <c r="PTE186" s="221"/>
      <c r="PTF186" s="221"/>
      <c r="PTG186" s="221"/>
      <c r="PTH186" s="221"/>
      <c r="PTI186" s="221"/>
      <c r="PTJ186" s="221"/>
      <c r="PTK186" s="221"/>
      <c r="PTL186" s="221"/>
      <c r="PTM186" s="221"/>
      <c r="PTN186" s="221"/>
      <c r="PTO186" s="221"/>
      <c r="PTP186" s="221"/>
      <c r="PTQ186" s="221"/>
      <c r="PTR186" s="221"/>
      <c r="PTS186" s="221"/>
      <c r="PTT186" s="221"/>
      <c r="PTU186" s="221"/>
      <c r="PTV186" s="221"/>
      <c r="PTW186" s="221"/>
      <c r="PTX186" s="221"/>
      <c r="PTY186" s="221"/>
      <c r="PTZ186" s="221"/>
      <c r="PUA186" s="221"/>
      <c r="PUB186" s="221"/>
      <c r="PUC186" s="221"/>
      <c r="PUD186" s="221"/>
      <c r="PUE186" s="221"/>
      <c r="PUF186" s="221"/>
      <c r="PUG186" s="221"/>
      <c r="PUH186" s="221"/>
      <c r="PUI186" s="221"/>
      <c r="PUJ186" s="221"/>
      <c r="PUK186" s="221"/>
      <c r="PUL186" s="221"/>
      <c r="PUM186" s="221"/>
      <c r="PUN186" s="221"/>
      <c r="PUO186" s="221"/>
      <c r="PUP186" s="221"/>
      <c r="PUQ186" s="221"/>
      <c r="PUR186" s="221"/>
      <c r="PUS186" s="221"/>
      <c r="PUT186" s="221"/>
      <c r="PUU186" s="221"/>
      <c r="PUV186" s="221"/>
      <c r="PUW186" s="221"/>
      <c r="PUX186" s="221"/>
      <c r="PUY186" s="221"/>
      <c r="PUZ186" s="221"/>
      <c r="PVA186" s="221"/>
      <c r="PVB186" s="221"/>
      <c r="PVC186" s="221"/>
      <c r="PVD186" s="221"/>
      <c r="PVE186" s="221"/>
      <c r="PVF186" s="221"/>
      <c r="PVG186" s="221"/>
      <c r="PVH186" s="221"/>
      <c r="PVI186" s="221"/>
      <c r="PVJ186" s="221"/>
      <c r="PVK186" s="221"/>
      <c r="PVL186" s="221"/>
      <c r="PVM186" s="221"/>
      <c r="PVN186" s="221"/>
      <c r="PVO186" s="221"/>
      <c r="PVP186" s="221"/>
      <c r="PVQ186" s="221"/>
      <c r="PVR186" s="221"/>
      <c r="PVS186" s="221"/>
      <c r="PVT186" s="221"/>
      <c r="PVU186" s="221"/>
      <c r="PVV186" s="221"/>
      <c r="PVW186" s="221"/>
      <c r="PVX186" s="221"/>
      <c r="PVY186" s="221"/>
      <c r="PVZ186" s="221"/>
      <c r="PWA186" s="221"/>
      <c r="PWB186" s="221"/>
      <c r="PWC186" s="221"/>
      <c r="PWD186" s="221"/>
      <c r="PWE186" s="221"/>
      <c r="PWF186" s="221"/>
      <c r="PWG186" s="221"/>
      <c r="PWH186" s="221"/>
      <c r="PWI186" s="221"/>
      <c r="PWJ186" s="221"/>
      <c r="PWK186" s="221"/>
      <c r="PWL186" s="221"/>
      <c r="PWM186" s="221"/>
      <c r="PWN186" s="221"/>
      <c r="PWO186" s="221"/>
      <c r="PWP186" s="221"/>
      <c r="PWQ186" s="221"/>
      <c r="PWR186" s="221"/>
      <c r="PWS186" s="221"/>
      <c r="PWT186" s="221"/>
      <c r="PWU186" s="221"/>
      <c r="PWV186" s="221"/>
      <c r="PWW186" s="221"/>
      <c r="PWX186" s="221"/>
      <c r="PWY186" s="221"/>
      <c r="PWZ186" s="221"/>
      <c r="PXA186" s="221"/>
      <c r="PXB186" s="221"/>
      <c r="PXC186" s="221"/>
      <c r="PXD186" s="221"/>
      <c r="PXE186" s="221"/>
      <c r="PXF186" s="221"/>
      <c r="PXG186" s="221"/>
      <c r="PXH186" s="221"/>
      <c r="PXI186" s="221"/>
      <c r="PXJ186" s="221"/>
      <c r="PXK186" s="221"/>
      <c r="PXL186" s="221"/>
      <c r="PXM186" s="221"/>
      <c r="PXN186" s="221"/>
      <c r="PXO186" s="221"/>
      <c r="PXP186" s="221"/>
      <c r="PXQ186" s="221"/>
      <c r="PXR186" s="221"/>
      <c r="PXS186" s="221"/>
      <c r="PXT186" s="221"/>
      <c r="PXU186" s="221"/>
      <c r="PXV186" s="221"/>
      <c r="PXW186" s="221"/>
      <c r="PXX186" s="221"/>
      <c r="PXY186" s="221"/>
      <c r="PXZ186" s="221"/>
      <c r="PYA186" s="221"/>
      <c r="PYB186" s="221"/>
      <c r="PYC186" s="221"/>
      <c r="PYD186" s="221"/>
      <c r="PYE186" s="221"/>
      <c r="PYF186" s="221"/>
      <c r="PYG186" s="221"/>
      <c r="PYH186" s="221"/>
      <c r="PYI186" s="221"/>
      <c r="PYJ186" s="221"/>
      <c r="PYK186" s="221"/>
      <c r="PYL186" s="221"/>
      <c r="PYM186" s="221"/>
      <c r="PYN186" s="221"/>
      <c r="PYO186" s="221"/>
      <c r="PYP186" s="221"/>
      <c r="PYQ186" s="221"/>
      <c r="PYR186" s="221"/>
      <c r="PYS186" s="221"/>
      <c r="PYT186" s="221"/>
      <c r="PYU186" s="221"/>
      <c r="PYV186" s="221"/>
      <c r="PYW186" s="221"/>
      <c r="PYX186" s="221"/>
      <c r="PYY186" s="221"/>
      <c r="PYZ186" s="221"/>
      <c r="PZA186" s="221"/>
      <c r="PZB186" s="221"/>
      <c r="PZC186" s="221"/>
      <c r="PZD186" s="221"/>
      <c r="PZE186" s="221"/>
      <c r="PZF186" s="221"/>
      <c r="PZG186" s="221"/>
      <c r="PZH186" s="221"/>
      <c r="PZI186" s="221"/>
      <c r="PZJ186" s="221"/>
      <c r="PZK186" s="221"/>
      <c r="PZL186" s="221"/>
      <c r="PZM186" s="221"/>
      <c r="PZN186" s="221"/>
      <c r="PZO186" s="221"/>
      <c r="PZP186" s="221"/>
      <c r="PZQ186" s="221"/>
      <c r="PZR186" s="221"/>
      <c r="PZS186" s="221"/>
      <c r="PZT186" s="221"/>
      <c r="PZU186" s="221"/>
      <c r="PZV186" s="221"/>
      <c r="PZW186" s="221"/>
      <c r="PZX186" s="221"/>
      <c r="PZY186" s="221"/>
      <c r="PZZ186" s="221"/>
      <c r="QAA186" s="221"/>
      <c r="QAB186" s="221"/>
      <c r="QAC186" s="221"/>
      <c r="QAD186" s="221"/>
      <c r="QAE186" s="221"/>
      <c r="QAF186" s="221"/>
      <c r="QAG186" s="221"/>
      <c r="QAH186" s="221"/>
      <c r="QAI186" s="221"/>
      <c r="QAJ186" s="221"/>
      <c r="QAK186" s="221"/>
      <c r="QAL186" s="221"/>
      <c r="QAM186" s="221"/>
      <c r="QAN186" s="221"/>
      <c r="QAO186" s="221"/>
      <c r="QAP186" s="221"/>
      <c r="QAQ186" s="221"/>
      <c r="QAR186" s="221"/>
      <c r="QAS186" s="221"/>
      <c r="QAT186" s="221"/>
      <c r="QAU186" s="221"/>
      <c r="QAV186" s="221"/>
      <c r="QAW186" s="221"/>
      <c r="QAX186" s="221"/>
      <c r="QAY186" s="221"/>
      <c r="QAZ186" s="221"/>
      <c r="QBA186" s="221"/>
      <c r="QBB186" s="221"/>
      <c r="QBC186" s="221"/>
      <c r="QBD186" s="221"/>
      <c r="QBE186" s="221"/>
      <c r="QBF186" s="221"/>
      <c r="QBG186" s="221"/>
      <c r="QBH186" s="221"/>
      <c r="QBI186" s="221"/>
      <c r="QBJ186" s="221"/>
      <c r="QBK186" s="221"/>
      <c r="QBL186" s="221"/>
      <c r="QBM186" s="221"/>
      <c r="QBN186" s="221"/>
      <c r="QBO186" s="221"/>
      <c r="QBP186" s="221"/>
      <c r="QBQ186" s="221"/>
      <c r="QBR186" s="221"/>
      <c r="QBS186" s="221"/>
      <c r="QBT186" s="221"/>
      <c r="QBU186" s="221"/>
      <c r="QBV186" s="221"/>
      <c r="QBW186" s="221"/>
      <c r="QBX186" s="221"/>
      <c r="QBY186" s="221"/>
      <c r="QBZ186" s="221"/>
      <c r="QCA186" s="221"/>
      <c r="QCB186" s="221"/>
      <c r="QCC186" s="221"/>
      <c r="QCD186" s="221"/>
      <c r="QCE186" s="221"/>
      <c r="QCF186" s="221"/>
      <c r="QCG186" s="221"/>
      <c r="QCH186" s="221"/>
      <c r="QCI186" s="221"/>
      <c r="QCJ186" s="221"/>
      <c r="QCK186" s="221"/>
      <c r="QCL186" s="221"/>
      <c r="QCM186" s="221"/>
      <c r="QCN186" s="221"/>
      <c r="QCO186" s="221"/>
      <c r="QCP186" s="221"/>
      <c r="QCQ186" s="221"/>
      <c r="QCR186" s="221"/>
      <c r="QCS186" s="221"/>
      <c r="QCT186" s="221"/>
      <c r="QCU186" s="221"/>
      <c r="QCV186" s="221"/>
      <c r="QCW186" s="221"/>
      <c r="QCX186" s="221"/>
      <c r="QCY186" s="221"/>
      <c r="QCZ186" s="221"/>
      <c r="QDA186" s="221"/>
      <c r="QDB186" s="221"/>
      <c r="QDC186" s="221"/>
      <c r="QDD186" s="221"/>
      <c r="QDE186" s="221"/>
      <c r="QDF186" s="221"/>
      <c r="QDG186" s="221"/>
      <c r="QDH186" s="221"/>
      <c r="QDI186" s="221"/>
      <c r="QDJ186" s="221"/>
      <c r="QDK186" s="221"/>
      <c r="QDL186" s="221"/>
      <c r="QDM186" s="221"/>
      <c r="QDN186" s="221"/>
      <c r="QDO186" s="221"/>
      <c r="QDP186" s="221"/>
      <c r="QDQ186" s="221"/>
      <c r="QDR186" s="221"/>
      <c r="QDS186" s="221"/>
      <c r="QDT186" s="221"/>
      <c r="QDU186" s="221"/>
      <c r="QDV186" s="221"/>
      <c r="QDW186" s="221"/>
      <c r="QDX186" s="221"/>
      <c r="QDY186" s="221"/>
      <c r="QDZ186" s="221"/>
      <c r="QEA186" s="221"/>
      <c r="QEB186" s="221"/>
      <c r="QEC186" s="221"/>
      <c r="QED186" s="221"/>
      <c r="QEE186" s="221"/>
      <c r="QEF186" s="221"/>
      <c r="QEG186" s="221"/>
      <c r="QEH186" s="221"/>
      <c r="QEI186" s="221"/>
      <c r="QEJ186" s="221"/>
      <c r="QEK186" s="221"/>
      <c r="QEL186" s="221"/>
      <c r="QEM186" s="221"/>
      <c r="QEN186" s="221"/>
      <c r="QEO186" s="221"/>
      <c r="QEP186" s="221"/>
      <c r="QEQ186" s="221"/>
      <c r="QER186" s="221"/>
      <c r="QES186" s="221"/>
      <c r="QET186" s="221"/>
      <c r="QEU186" s="221"/>
      <c r="QEV186" s="221"/>
      <c r="QEW186" s="221"/>
      <c r="QEX186" s="221"/>
      <c r="QEY186" s="221"/>
      <c r="QEZ186" s="221"/>
      <c r="QFA186" s="221"/>
      <c r="QFB186" s="221"/>
      <c r="QFC186" s="221"/>
      <c r="QFD186" s="221"/>
      <c r="QFE186" s="221"/>
      <c r="QFF186" s="221"/>
      <c r="QFG186" s="221"/>
      <c r="QFH186" s="221"/>
      <c r="QFI186" s="221"/>
      <c r="QFJ186" s="221"/>
      <c r="QFK186" s="221"/>
      <c r="QFL186" s="221"/>
      <c r="QFM186" s="221"/>
      <c r="QFN186" s="221"/>
      <c r="QFO186" s="221"/>
      <c r="QFP186" s="221"/>
      <c r="QFQ186" s="221"/>
      <c r="QFR186" s="221"/>
      <c r="QFS186" s="221"/>
      <c r="QFT186" s="221"/>
      <c r="QFU186" s="221"/>
      <c r="QFV186" s="221"/>
      <c r="QFW186" s="221"/>
      <c r="QFX186" s="221"/>
      <c r="QFY186" s="221"/>
      <c r="QFZ186" s="221"/>
      <c r="QGA186" s="221"/>
      <c r="QGB186" s="221"/>
      <c r="QGC186" s="221"/>
      <c r="QGD186" s="221"/>
      <c r="QGE186" s="221"/>
      <c r="QGF186" s="221"/>
      <c r="QGG186" s="221"/>
      <c r="QGH186" s="221"/>
      <c r="QGI186" s="221"/>
      <c r="QGJ186" s="221"/>
      <c r="QGK186" s="221"/>
      <c r="QGL186" s="221"/>
      <c r="QGM186" s="221"/>
      <c r="QGN186" s="221"/>
      <c r="QGO186" s="221"/>
      <c r="QGP186" s="221"/>
      <c r="QGQ186" s="221"/>
      <c r="QGR186" s="221"/>
      <c r="QGS186" s="221"/>
      <c r="QGT186" s="221"/>
      <c r="QGU186" s="221"/>
      <c r="QGV186" s="221"/>
      <c r="QGW186" s="221"/>
      <c r="QGX186" s="221"/>
      <c r="QGY186" s="221"/>
      <c r="QGZ186" s="221"/>
      <c r="QHA186" s="221"/>
      <c r="QHB186" s="221"/>
      <c r="QHC186" s="221"/>
      <c r="QHD186" s="221"/>
      <c r="QHE186" s="221"/>
      <c r="QHF186" s="221"/>
      <c r="QHG186" s="221"/>
      <c r="QHH186" s="221"/>
      <c r="QHI186" s="221"/>
      <c r="QHJ186" s="221"/>
      <c r="QHK186" s="221"/>
      <c r="QHL186" s="221"/>
      <c r="QHM186" s="221"/>
      <c r="QHN186" s="221"/>
      <c r="QHO186" s="221"/>
      <c r="QHP186" s="221"/>
      <c r="QHQ186" s="221"/>
      <c r="QHR186" s="221"/>
      <c r="QHS186" s="221"/>
      <c r="QHT186" s="221"/>
      <c r="QHU186" s="221"/>
      <c r="QHV186" s="221"/>
      <c r="QHW186" s="221"/>
      <c r="QHX186" s="221"/>
      <c r="QHY186" s="221"/>
      <c r="QHZ186" s="221"/>
      <c r="QIA186" s="221"/>
      <c r="QIB186" s="221"/>
      <c r="QIC186" s="221"/>
      <c r="QID186" s="221"/>
      <c r="QIE186" s="221"/>
      <c r="QIF186" s="221"/>
      <c r="QIG186" s="221"/>
      <c r="QIH186" s="221"/>
      <c r="QII186" s="221"/>
      <c r="QIJ186" s="221"/>
      <c r="QIK186" s="221"/>
      <c r="QIL186" s="221"/>
      <c r="QIM186" s="221"/>
      <c r="QIN186" s="221"/>
      <c r="QIO186" s="221"/>
      <c r="QIP186" s="221"/>
      <c r="QIQ186" s="221"/>
      <c r="QIR186" s="221"/>
      <c r="QIS186" s="221"/>
      <c r="QIT186" s="221"/>
      <c r="QIU186" s="221"/>
      <c r="QIV186" s="221"/>
      <c r="QIW186" s="221"/>
      <c r="QIX186" s="221"/>
      <c r="QIY186" s="221"/>
      <c r="QIZ186" s="221"/>
      <c r="QJA186" s="221"/>
      <c r="QJB186" s="221"/>
      <c r="QJC186" s="221"/>
      <c r="QJD186" s="221"/>
      <c r="QJE186" s="221"/>
      <c r="QJF186" s="221"/>
      <c r="QJG186" s="221"/>
      <c r="QJH186" s="221"/>
      <c r="QJI186" s="221"/>
      <c r="QJJ186" s="221"/>
      <c r="QJK186" s="221"/>
      <c r="QJL186" s="221"/>
      <c r="QJM186" s="221"/>
      <c r="QJN186" s="221"/>
      <c r="QJO186" s="221"/>
      <c r="QJP186" s="221"/>
      <c r="QJQ186" s="221"/>
      <c r="QJR186" s="221"/>
      <c r="QJS186" s="221"/>
      <c r="QJT186" s="221"/>
      <c r="QJU186" s="221"/>
      <c r="QJV186" s="221"/>
      <c r="QJW186" s="221"/>
      <c r="QJX186" s="221"/>
      <c r="QJY186" s="221"/>
      <c r="QJZ186" s="221"/>
      <c r="QKA186" s="221"/>
      <c r="QKB186" s="221"/>
      <c r="QKC186" s="221"/>
      <c r="QKD186" s="221"/>
      <c r="QKE186" s="221"/>
      <c r="QKF186" s="221"/>
      <c r="QKG186" s="221"/>
      <c r="QKH186" s="221"/>
      <c r="QKI186" s="221"/>
      <c r="QKJ186" s="221"/>
      <c r="QKK186" s="221"/>
      <c r="QKL186" s="221"/>
      <c r="QKM186" s="221"/>
      <c r="QKN186" s="221"/>
      <c r="QKO186" s="221"/>
      <c r="QKP186" s="221"/>
      <c r="QKQ186" s="221"/>
      <c r="QKR186" s="221"/>
      <c r="QKS186" s="221"/>
      <c r="QKT186" s="221"/>
      <c r="QKU186" s="221"/>
      <c r="QKV186" s="221"/>
      <c r="QKW186" s="221"/>
      <c r="QKX186" s="221"/>
      <c r="QKY186" s="221"/>
      <c r="QKZ186" s="221"/>
      <c r="QLA186" s="221"/>
      <c r="QLB186" s="221"/>
      <c r="QLC186" s="221"/>
      <c r="QLD186" s="221"/>
      <c r="QLE186" s="221"/>
      <c r="QLF186" s="221"/>
      <c r="QLG186" s="221"/>
      <c r="QLH186" s="221"/>
      <c r="QLI186" s="221"/>
      <c r="QLJ186" s="221"/>
      <c r="QLK186" s="221"/>
      <c r="QLL186" s="221"/>
      <c r="QLM186" s="221"/>
      <c r="QLN186" s="221"/>
      <c r="QLO186" s="221"/>
      <c r="QLP186" s="221"/>
      <c r="QLQ186" s="221"/>
      <c r="QLR186" s="221"/>
      <c r="QLS186" s="221"/>
      <c r="QLT186" s="221"/>
      <c r="QLU186" s="221"/>
      <c r="QLV186" s="221"/>
      <c r="QLW186" s="221"/>
      <c r="QLX186" s="221"/>
      <c r="QLY186" s="221"/>
      <c r="QLZ186" s="221"/>
      <c r="QMA186" s="221"/>
      <c r="QMB186" s="221"/>
      <c r="QMC186" s="221"/>
      <c r="QMD186" s="221"/>
      <c r="QME186" s="221"/>
      <c r="QMF186" s="221"/>
      <c r="QMG186" s="221"/>
      <c r="QMH186" s="221"/>
      <c r="QMI186" s="221"/>
      <c r="QMJ186" s="221"/>
      <c r="QMK186" s="221"/>
      <c r="QML186" s="221"/>
      <c r="QMM186" s="221"/>
      <c r="QMN186" s="221"/>
      <c r="QMO186" s="221"/>
      <c r="QMP186" s="221"/>
      <c r="QMQ186" s="221"/>
      <c r="QMR186" s="221"/>
      <c r="QMS186" s="221"/>
      <c r="QMT186" s="221"/>
      <c r="QMU186" s="221"/>
      <c r="QMV186" s="221"/>
      <c r="QMW186" s="221"/>
      <c r="QMX186" s="221"/>
      <c r="QMY186" s="221"/>
      <c r="QMZ186" s="221"/>
      <c r="QNA186" s="221"/>
      <c r="QNB186" s="221"/>
      <c r="QNC186" s="221"/>
      <c r="QND186" s="221"/>
      <c r="QNE186" s="221"/>
      <c r="QNF186" s="221"/>
      <c r="QNG186" s="221"/>
      <c r="QNH186" s="221"/>
      <c r="QNI186" s="221"/>
      <c r="QNJ186" s="221"/>
      <c r="QNK186" s="221"/>
      <c r="QNL186" s="221"/>
      <c r="QNM186" s="221"/>
      <c r="QNN186" s="221"/>
      <c r="QNO186" s="221"/>
      <c r="QNP186" s="221"/>
      <c r="QNQ186" s="221"/>
      <c r="QNR186" s="221"/>
      <c r="QNS186" s="221"/>
      <c r="QNT186" s="221"/>
      <c r="QNU186" s="221"/>
      <c r="QNV186" s="221"/>
      <c r="QNW186" s="221"/>
      <c r="QNX186" s="221"/>
      <c r="QNY186" s="221"/>
      <c r="QNZ186" s="221"/>
      <c r="QOA186" s="221"/>
      <c r="QOB186" s="221"/>
      <c r="QOC186" s="221"/>
      <c r="QOD186" s="221"/>
      <c r="QOE186" s="221"/>
      <c r="QOF186" s="221"/>
      <c r="QOG186" s="221"/>
      <c r="QOH186" s="221"/>
      <c r="QOI186" s="221"/>
      <c r="QOJ186" s="221"/>
      <c r="QOK186" s="221"/>
      <c r="QOL186" s="221"/>
      <c r="QOM186" s="221"/>
      <c r="QON186" s="221"/>
      <c r="QOO186" s="221"/>
      <c r="QOP186" s="221"/>
      <c r="QOQ186" s="221"/>
      <c r="QOR186" s="221"/>
      <c r="QOS186" s="221"/>
      <c r="QOT186" s="221"/>
      <c r="QOU186" s="221"/>
      <c r="QOV186" s="221"/>
      <c r="QOW186" s="221"/>
      <c r="QOX186" s="221"/>
      <c r="QOY186" s="221"/>
      <c r="QOZ186" s="221"/>
      <c r="QPA186" s="221"/>
      <c r="QPB186" s="221"/>
      <c r="QPC186" s="221"/>
      <c r="QPD186" s="221"/>
      <c r="QPE186" s="221"/>
      <c r="QPF186" s="221"/>
      <c r="QPG186" s="221"/>
      <c r="QPH186" s="221"/>
      <c r="QPI186" s="221"/>
      <c r="QPJ186" s="221"/>
      <c r="QPK186" s="221"/>
      <c r="QPL186" s="221"/>
      <c r="QPM186" s="221"/>
      <c r="QPN186" s="221"/>
      <c r="QPO186" s="221"/>
      <c r="QPP186" s="221"/>
      <c r="QPQ186" s="221"/>
      <c r="QPR186" s="221"/>
      <c r="QPS186" s="221"/>
      <c r="QPT186" s="221"/>
      <c r="QPU186" s="221"/>
      <c r="QPV186" s="221"/>
      <c r="QPW186" s="221"/>
      <c r="QPX186" s="221"/>
      <c r="QPY186" s="221"/>
      <c r="QPZ186" s="221"/>
      <c r="QQA186" s="221"/>
      <c r="QQB186" s="221"/>
      <c r="QQC186" s="221"/>
      <c r="QQD186" s="221"/>
      <c r="QQE186" s="221"/>
      <c r="QQF186" s="221"/>
      <c r="QQG186" s="221"/>
      <c r="QQH186" s="221"/>
      <c r="QQI186" s="221"/>
      <c r="QQJ186" s="221"/>
      <c r="QQK186" s="221"/>
      <c r="QQL186" s="221"/>
      <c r="QQM186" s="221"/>
      <c r="QQN186" s="221"/>
      <c r="QQO186" s="221"/>
      <c r="QQP186" s="221"/>
      <c r="QQQ186" s="221"/>
      <c r="QQR186" s="221"/>
      <c r="QQS186" s="221"/>
      <c r="QQT186" s="221"/>
      <c r="QQU186" s="221"/>
      <c r="QQV186" s="221"/>
      <c r="QQW186" s="221"/>
      <c r="QQX186" s="221"/>
      <c r="QQY186" s="221"/>
      <c r="QQZ186" s="221"/>
      <c r="QRA186" s="221"/>
      <c r="QRB186" s="221"/>
      <c r="QRC186" s="221"/>
      <c r="QRD186" s="221"/>
      <c r="QRE186" s="221"/>
      <c r="QRF186" s="221"/>
      <c r="QRG186" s="221"/>
      <c r="QRH186" s="221"/>
      <c r="QRI186" s="221"/>
      <c r="QRJ186" s="221"/>
      <c r="QRK186" s="221"/>
      <c r="QRL186" s="221"/>
      <c r="QRM186" s="221"/>
      <c r="QRN186" s="221"/>
      <c r="QRO186" s="221"/>
      <c r="QRP186" s="221"/>
      <c r="QRQ186" s="221"/>
      <c r="QRR186" s="221"/>
      <c r="QRS186" s="221"/>
      <c r="QRT186" s="221"/>
      <c r="QRU186" s="221"/>
      <c r="QRV186" s="221"/>
      <c r="QRW186" s="221"/>
      <c r="QRX186" s="221"/>
      <c r="QRY186" s="221"/>
      <c r="QRZ186" s="221"/>
      <c r="QSA186" s="221"/>
      <c r="QSB186" s="221"/>
      <c r="QSC186" s="221"/>
      <c r="QSD186" s="221"/>
      <c r="QSE186" s="221"/>
      <c r="QSF186" s="221"/>
      <c r="QSG186" s="221"/>
      <c r="QSH186" s="221"/>
      <c r="QSI186" s="221"/>
      <c r="QSJ186" s="221"/>
      <c r="QSK186" s="221"/>
      <c r="QSL186" s="221"/>
      <c r="QSM186" s="221"/>
      <c r="QSN186" s="221"/>
      <c r="QSO186" s="221"/>
      <c r="QSP186" s="221"/>
      <c r="QSQ186" s="221"/>
      <c r="QSR186" s="221"/>
      <c r="QSS186" s="221"/>
      <c r="QST186" s="221"/>
      <c r="QSU186" s="221"/>
      <c r="QSV186" s="221"/>
      <c r="QSW186" s="221"/>
      <c r="QSX186" s="221"/>
      <c r="QSY186" s="221"/>
      <c r="QSZ186" s="221"/>
      <c r="QTA186" s="221"/>
      <c r="QTB186" s="221"/>
      <c r="QTC186" s="221"/>
      <c r="QTD186" s="221"/>
      <c r="QTE186" s="221"/>
      <c r="QTF186" s="221"/>
      <c r="QTG186" s="221"/>
      <c r="QTH186" s="221"/>
      <c r="QTI186" s="221"/>
      <c r="QTJ186" s="221"/>
      <c r="QTK186" s="221"/>
      <c r="QTL186" s="221"/>
      <c r="QTM186" s="221"/>
      <c r="QTN186" s="221"/>
      <c r="QTO186" s="221"/>
      <c r="QTP186" s="221"/>
      <c r="QTQ186" s="221"/>
      <c r="QTR186" s="221"/>
      <c r="QTS186" s="221"/>
      <c r="QTT186" s="221"/>
      <c r="QTU186" s="221"/>
      <c r="QTV186" s="221"/>
      <c r="QTW186" s="221"/>
      <c r="QTX186" s="221"/>
      <c r="QTY186" s="221"/>
      <c r="QTZ186" s="221"/>
      <c r="QUA186" s="221"/>
      <c r="QUB186" s="221"/>
      <c r="QUC186" s="221"/>
      <c r="QUD186" s="221"/>
      <c r="QUE186" s="221"/>
      <c r="QUF186" s="221"/>
      <c r="QUG186" s="221"/>
      <c r="QUH186" s="221"/>
      <c r="QUI186" s="221"/>
      <c r="QUJ186" s="221"/>
      <c r="QUK186" s="221"/>
      <c r="QUL186" s="221"/>
      <c r="QUM186" s="221"/>
      <c r="QUN186" s="221"/>
      <c r="QUO186" s="221"/>
      <c r="QUP186" s="221"/>
      <c r="QUQ186" s="221"/>
      <c r="QUR186" s="221"/>
      <c r="QUS186" s="221"/>
      <c r="QUT186" s="221"/>
      <c r="QUU186" s="221"/>
      <c r="QUV186" s="221"/>
      <c r="QUW186" s="221"/>
      <c r="QUX186" s="221"/>
      <c r="QUY186" s="221"/>
      <c r="QUZ186" s="221"/>
      <c r="QVA186" s="221"/>
      <c r="QVB186" s="221"/>
      <c r="QVC186" s="221"/>
      <c r="QVD186" s="221"/>
      <c r="QVE186" s="221"/>
      <c r="QVF186" s="221"/>
      <c r="QVG186" s="221"/>
      <c r="QVH186" s="221"/>
      <c r="QVI186" s="221"/>
      <c r="QVJ186" s="221"/>
      <c r="QVK186" s="221"/>
      <c r="QVL186" s="221"/>
      <c r="QVM186" s="221"/>
      <c r="QVN186" s="221"/>
      <c r="QVO186" s="221"/>
      <c r="QVP186" s="221"/>
      <c r="QVQ186" s="221"/>
      <c r="QVR186" s="221"/>
      <c r="QVS186" s="221"/>
      <c r="QVT186" s="221"/>
      <c r="QVU186" s="221"/>
      <c r="QVV186" s="221"/>
      <c r="QVW186" s="221"/>
      <c r="QVX186" s="221"/>
      <c r="QVY186" s="221"/>
      <c r="QVZ186" s="221"/>
      <c r="QWA186" s="221"/>
      <c r="QWB186" s="221"/>
      <c r="QWC186" s="221"/>
      <c r="QWD186" s="221"/>
      <c r="QWE186" s="221"/>
      <c r="QWF186" s="221"/>
      <c r="QWG186" s="221"/>
      <c r="QWH186" s="221"/>
      <c r="QWI186" s="221"/>
      <c r="QWJ186" s="221"/>
      <c r="QWK186" s="221"/>
      <c r="QWL186" s="221"/>
      <c r="QWM186" s="221"/>
      <c r="QWN186" s="221"/>
      <c r="QWO186" s="221"/>
      <c r="QWP186" s="221"/>
      <c r="QWQ186" s="221"/>
      <c r="QWR186" s="221"/>
      <c r="QWS186" s="221"/>
      <c r="QWT186" s="221"/>
      <c r="QWU186" s="221"/>
      <c r="QWV186" s="221"/>
      <c r="QWW186" s="221"/>
      <c r="QWX186" s="221"/>
      <c r="QWY186" s="221"/>
      <c r="QWZ186" s="221"/>
      <c r="QXA186" s="221"/>
      <c r="QXB186" s="221"/>
      <c r="QXC186" s="221"/>
      <c r="QXD186" s="221"/>
      <c r="QXE186" s="221"/>
      <c r="QXF186" s="221"/>
      <c r="QXG186" s="221"/>
      <c r="QXH186" s="221"/>
      <c r="QXI186" s="221"/>
      <c r="QXJ186" s="221"/>
      <c r="QXK186" s="221"/>
      <c r="QXL186" s="221"/>
      <c r="QXM186" s="221"/>
      <c r="QXN186" s="221"/>
      <c r="QXO186" s="221"/>
      <c r="QXP186" s="221"/>
      <c r="QXQ186" s="221"/>
      <c r="QXR186" s="221"/>
      <c r="QXS186" s="221"/>
      <c r="QXT186" s="221"/>
      <c r="QXU186" s="221"/>
      <c r="QXV186" s="221"/>
      <c r="QXW186" s="221"/>
      <c r="QXX186" s="221"/>
      <c r="QXY186" s="221"/>
      <c r="QXZ186" s="221"/>
      <c r="QYA186" s="221"/>
      <c r="QYB186" s="221"/>
      <c r="QYC186" s="221"/>
      <c r="QYD186" s="221"/>
      <c r="QYE186" s="221"/>
      <c r="QYF186" s="221"/>
      <c r="QYG186" s="221"/>
      <c r="QYH186" s="221"/>
      <c r="QYI186" s="221"/>
      <c r="QYJ186" s="221"/>
      <c r="QYK186" s="221"/>
      <c r="QYL186" s="221"/>
      <c r="QYM186" s="221"/>
      <c r="QYN186" s="221"/>
      <c r="QYO186" s="221"/>
      <c r="QYP186" s="221"/>
      <c r="QYQ186" s="221"/>
      <c r="QYR186" s="221"/>
      <c r="QYS186" s="221"/>
      <c r="QYT186" s="221"/>
      <c r="QYU186" s="221"/>
      <c r="QYV186" s="221"/>
      <c r="QYW186" s="221"/>
      <c r="QYX186" s="221"/>
      <c r="QYY186" s="221"/>
      <c r="QYZ186" s="221"/>
      <c r="QZA186" s="221"/>
      <c r="QZB186" s="221"/>
      <c r="QZC186" s="221"/>
      <c r="QZD186" s="221"/>
      <c r="QZE186" s="221"/>
      <c r="QZF186" s="221"/>
      <c r="QZG186" s="221"/>
      <c r="QZH186" s="221"/>
      <c r="QZI186" s="221"/>
      <c r="QZJ186" s="221"/>
      <c r="QZK186" s="221"/>
      <c r="QZL186" s="221"/>
      <c r="QZM186" s="221"/>
      <c r="QZN186" s="221"/>
      <c r="QZO186" s="221"/>
      <c r="QZP186" s="221"/>
      <c r="QZQ186" s="221"/>
      <c r="QZR186" s="221"/>
      <c r="QZS186" s="221"/>
      <c r="QZT186" s="221"/>
      <c r="QZU186" s="221"/>
      <c r="QZV186" s="221"/>
      <c r="QZW186" s="221"/>
      <c r="QZX186" s="221"/>
      <c r="QZY186" s="221"/>
      <c r="QZZ186" s="221"/>
      <c r="RAA186" s="221"/>
      <c r="RAB186" s="221"/>
      <c r="RAC186" s="221"/>
      <c r="RAD186" s="221"/>
      <c r="RAE186" s="221"/>
      <c r="RAF186" s="221"/>
      <c r="RAG186" s="221"/>
      <c r="RAH186" s="221"/>
      <c r="RAI186" s="221"/>
      <c r="RAJ186" s="221"/>
      <c r="RAK186" s="221"/>
      <c r="RAL186" s="221"/>
      <c r="RAM186" s="221"/>
      <c r="RAN186" s="221"/>
      <c r="RAO186" s="221"/>
      <c r="RAP186" s="221"/>
      <c r="RAQ186" s="221"/>
      <c r="RAR186" s="221"/>
      <c r="RAS186" s="221"/>
      <c r="RAT186" s="221"/>
      <c r="RAU186" s="221"/>
      <c r="RAV186" s="221"/>
      <c r="RAW186" s="221"/>
      <c r="RAX186" s="221"/>
      <c r="RAY186" s="221"/>
      <c r="RAZ186" s="221"/>
      <c r="RBA186" s="221"/>
      <c r="RBB186" s="221"/>
      <c r="RBC186" s="221"/>
      <c r="RBD186" s="221"/>
      <c r="RBE186" s="221"/>
      <c r="RBF186" s="221"/>
      <c r="RBG186" s="221"/>
      <c r="RBH186" s="221"/>
      <c r="RBI186" s="221"/>
      <c r="RBJ186" s="221"/>
      <c r="RBK186" s="221"/>
      <c r="RBL186" s="221"/>
      <c r="RBM186" s="221"/>
      <c r="RBN186" s="221"/>
      <c r="RBO186" s="221"/>
      <c r="RBP186" s="221"/>
      <c r="RBQ186" s="221"/>
      <c r="RBR186" s="221"/>
      <c r="RBS186" s="221"/>
      <c r="RBT186" s="221"/>
      <c r="RBU186" s="221"/>
      <c r="RBV186" s="221"/>
      <c r="RBW186" s="221"/>
      <c r="RBX186" s="221"/>
      <c r="RBY186" s="221"/>
      <c r="RBZ186" s="221"/>
      <c r="RCA186" s="221"/>
      <c r="RCB186" s="221"/>
      <c r="RCC186" s="221"/>
      <c r="RCD186" s="221"/>
      <c r="RCE186" s="221"/>
      <c r="RCF186" s="221"/>
      <c r="RCG186" s="221"/>
      <c r="RCH186" s="221"/>
      <c r="RCI186" s="221"/>
      <c r="RCJ186" s="221"/>
      <c r="RCK186" s="221"/>
      <c r="RCL186" s="221"/>
      <c r="RCM186" s="221"/>
      <c r="RCN186" s="221"/>
      <c r="RCO186" s="221"/>
      <c r="RCP186" s="221"/>
      <c r="RCQ186" s="221"/>
      <c r="RCR186" s="221"/>
      <c r="RCS186" s="221"/>
      <c r="RCT186" s="221"/>
      <c r="RCU186" s="221"/>
      <c r="RCV186" s="221"/>
      <c r="RCW186" s="221"/>
      <c r="RCX186" s="221"/>
      <c r="RCY186" s="221"/>
      <c r="RCZ186" s="221"/>
      <c r="RDA186" s="221"/>
      <c r="RDB186" s="221"/>
      <c r="RDC186" s="221"/>
      <c r="RDD186" s="221"/>
      <c r="RDE186" s="221"/>
      <c r="RDF186" s="221"/>
      <c r="RDG186" s="221"/>
      <c r="RDH186" s="221"/>
      <c r="RDI186" s="221"/>
      <c r="RDJ186" s="221"/>
      <c r="RDK186" s="221"/>
      <c r="RDL186" s="221"/>
      <c r="RDM186" s="221"/>
      <c r="RDN186" s="221"/>
      <c r="RDO186" s="221"/>
      <c r="RDP186" s="221"/>
      <c r="RDQ186" s="221"/>
      <c r="RDR186" s="221"/>
      <c r="RDS186" s="221"/>
      <c r="RDT186" s="221"/>
      <c r="RDU186" s="221"/>
      <c r="RDV186" s="221"/>
      <c r="RDW186" s="221"/>
      <c r="RDX186" s="221"/>
      <c r="RDY186" s="221"/>
      <c r="RDZ186" s="221"/>
      <c r="REA186" s="221"/>
      <c r="REB186" s="221"/>
      <c r="REC186" s="221"/>
      <c r="RED186" s="221"/>
      <c r="REE186" s="221"/>
      <c r="REF186" s="221"/>
      <c r="REG186" s="221"/>
      <c r="REH186" s="221"/>
      <c r="REI186" s="221"/>
      <c r="REJ186" s="221"/>
      <c r="REK186" s="221"/>
      <c r="REL186" s="221"/>
      <c r="REM186" s="221"/>
      <c r="REN186" s="221"/>
      <c r="REO186" s="221"/>
      <c r="REP186" s="221"/>
      <c r="REQ186" s="221"/>
      <c r="RER186" s="221"/>
      <c r="RES186" s="221"/>
      <c r="RET186" s="221"/>
      <c r="REU186" s="221"/>
      <c r="REV186" s="221"/>
      <c r="REW186" s="221"/>
      <c r="REX186" s="221"/>
      <c r="REY186" s="221"/>
      <c r="REZ186" s="221"/>
      <c r="RFA186" s="221"/>
      <c r="RFB186" s="221"/>
      <c r="RFC186" s="221"/>
      <c r="RFD186" s="221"/>
      <c r="RFE186" s="221"/>
      <c r="RFF186" s="221"/>
      <c r="RFG186" s="221"/>
      <c r="RFH186" s="221"/>
      <c r="RFI186" s="221"/>
      <c r="RFJ186" s="221"/>
      <c r="RFK186" s="221"/>
      <c r="RFL186" s="221"/>
      <c r="RFM186" s="221"/>
      <c r="RFN186" s="221"/>
      <c r="RFO186" s="221"/>
      <c r="RFP186" s="221"/>
      <c r="RFQ186" s="221"/>
      <c r="RFR186" s="221"/>
      <c r="RFS186" s="221"/>
      <c r="RFT186" s="221"/>
      <c r="RFU186" s="221"/>
      <c r="RFV186" s="221"/>
      <c r="RFW186" s="221"/>
      <c r="RFX186" s="221"/>
      <c r="RFY186" s="221"/>
      <c r="RFZ186" s="221"/>
      <c r="RGA186" s="221"/>
      <c r="RGB186" s="221"/>
      <c r="RGC186" s="221"/>
      <c r="RGD186" s="221"/>
      <c r="RGE186" s="221"/>
      <c r="RGF186" s="221"/>
      <c r="RGG186" s="221"/>
      <c r="RGH186" s="221"/>
      <c r="RGI186" s="221"/>
      <c r="RGJ186" s="221"/>
      <c r="RGK186" s="221"/>
      <c r="RGL186" s="221"/>
      <c r="RGM186" s="221"/>
      <c r="RGN186" s="221"/>
      <c r="RGO186" s="221"/>
      <c r="RGP186" s="221"/>
      <c r="RGQ186" s="221"/>
      <c r="RGR186" s="221"/>
      <c r="RGS186" s="221"/>
      <c r="RGT186" s="221"/>
      <c r="RGU186" s="221"/>
      <c r="RGV186" s="221"/>
      <c r="RGW186" s="221"/>
      <c r="RGX186" s="221"/>
      <c r="RGY186" s="221"/>
      <c r="RGZ186" s="221"/>
      <c r="RHA186" s="221"/>
      <c r="RHB186" s="221"/>
      <c r="RHC186" s="221"/>
      <c r="RHD186" s="221"/>
      <c r="RHE186" s="221"/>
      <c r="RHF186" s="221"/>
      <c r="RHG186" s="221"/>
      <c r="RHH186" s="221"/>
      <c r="RHI186" s="221"/>
      <c r="RHJ186" s="221"/>
      <c r="RHK186" s="221"/>
      <c r="RHL186" s="221"/>
      <c r="RHM186" s="221"/>
      <c r="RHN186" s="221"/>
      <c r="RHO186" s="221"/>
      <c r="RHP186" s="221"/>
      <c r="RHQ186" s="221"/>
      <c r="RHR186" s="221"/>
      <c r="RHS186" s="221"/>
      <c r="RHT186" s="221"/>
      <c r="RHU186" s="221"/>
      <c r="RHV186" s="221"/>
      <c r="RHW186" s="221"/>
      <c r="RHX186" s="221"/>
      <c r="RHY186" s="221"/>
      <c r="RHZ186" s="221"/>
      <c r="RIA186" s="221"/>
      <c r="RIB186" s="221"/>
      <c r="RIC186" s="221"/>
      <c r="RID186" s="221"/>
      <c r="RIE186" s="221"/>
      <c r="RIF186" s="221"/>
      <c r="RIG186" s="221"/>
      <c r="RIH186" s="221"/>
      <c r="RII186" s="221"/>
      <c r="RIJ186" s="221"/>
      <c r="RIK186" s="221"/>
      <c r="RIL186" s="221"/>
      <c r="RIM186" s="221"/>
      <c r="RIN186" s="221"/>
      <c r="RIO186" s="221"/>
      <c r="RIP186" s="221"/>
      <c r="RIQ186" s="221"/>
      <c r="RIR186" s="221"/>
      <c r="RIS186" s="221"/>
      <c r="RIT186" s="221"/>
      <c r="RIU186" s="221"/>
      <c r="RIV186" s="221"/>
      <c r="RIW186" s="221"/>
      <c r="RIX186" s="221"/>
      <c r="RIY186" s="221"/>
      <c r="RIZ186" s="221"/>
      <c r="RJA186" s="221"/>
      <c r="RJB186" s="221"/>
      <c r="RJC186" s="221"/>
      <c r="RJD186" s="221"/>
      <c r="RJE186" s="221"/>
      <c r="RJF186" s="221"/>
      <c r="RJG186" s="221"/>
      <c r="RJH186" s="221"/>
      <c r="RJI186" s="221"/>
      <c r="RJJ186" s="221"/>
      <c r="RJK186" s="221"/>
      <c r="RJL186" s="221"/>
      <c r="RJM186" s="221"/>
      <c r="RJN186" s="221"/>
      <c r="RJO186" s="221"/>
      <c r="RJP186" s="221"/>
      <c r="RJQ186" s="221"/>
      <c r="RJR186" s="221"/>
      <c r="RJS186" s="221"/>
      <c r="RJT186" s="221"/>
      <c r="RJU186" s="221"/>
      <c r="RJV186" s="221"/>
      <c r="RJW186" s="221"/>
      <c r="RJX186" s="221"/>
      <c r="RJY186" s="221"/>
      <c r="RJZ186" s="221"/>
      <c r="RKA186" s="221"/>
      <c r="RKB186" s="221"/>
      <c r="RKC186" s="221"/>
      <c r="RKD186" s="221"/>
      <c r="RKE186" s="221"/>
      <c r="RKF186" s="221"/>
      <c r="RKG186" s="221"/>
      <c r="RKH186" s="221"/>
      <c r="RKI186" s="221"/>
      <c r="RKJ186" s="221"/>
      <c r="RKK186" s="221"/>
      <c r="RKL186" s="221"/>
      <c r="RKM186" s="221"/>
      <c r="RKN186" s="221"/>
      <c r="RKO186" s="221"/>
      <c r="RKP186" s="221"/>
      <c r="RKQ186" s="221"/>
      <c r="RKR186" s="221"/>
      <c r="RKS186" s="221"/>
      <c r="RKT186" s="221"/>
      <c r="RKU186" s="221"/>
      <c r="RKV186" s="221"/>
      <c r="RKW186" s="221"/>
      <c r="RKX186" s="221"/>
      <c r="RKY186" s="221"/>
      <c r="RKZ186" s="221"/>
      <c r="RLA186" s="221"/>
      <c r="RLB186" s="221"/>
      <c r="RLC186" s="221"/>
      <c r="RLD186" s="221"/>
      <c r="RLE186" s="221"/>
      <c r="RLF186" s="221"/>
      <c r="RLG186" s="221"/>
      <c r="RLH186" s="221"/>
      <c r="RLI186" s="221"/>
      <c r="RLJ186" s="221"/>
      <c r="RLK186" s="221"/>
      <c r="RLL186" s="221"/>
      <c r="RLM186" s="221"/>
      <c r="RLN186" s="221"/>
      <c r="RLO186" s="221"/>
      <c r="RLP186" s="221"/>
      <c r="RLQ186" s="221"/>
      <c r="RLR186" s="221"/>
      <c r="RLS186" s="221"/>
      <c r="RLT186" s="221"/>
      <c r="RLU186" s="221"/>
      <c r="RLV186" s="221"/>
      <c r="RLW186" s="221"/>
      <c r="RLX186" s="221"/>
      <c r="RLY186" s="221"/>
      <c r="RLZ186" s="221"/>
      <c r="RMA186" s="221"/>
      <c r="RMB186" s="221"/>
      <c r="RMC186" s="221"/>
      <c r="RMD186" s="221"/>
      <c r="RME186" s="221"/>
      <c r="RMF186" s="221"/>
      <c r="RMG186" s="221"/>
      <c r="RMH186" s="221"/>
      <c r="RMI186" s="221"/>
      <c r="RMJ186" s="221"/>
      <c r="RMK186" s="221"/>
      <c r="RML186" s="221"/>
      <c r="RMM186" s="221"/>
      <c r="RMN186" s="221"/>
      <c r="RMO186" s="221"/>
      <c r="RMP186" s="221"/>
      <c r="RMQ186" s="221"/>
      <c r="RMR186" s="221"/>
      <c r="RMS186" s="221"/>
      <c r="RMT186" s="221"/>
      <c r="RMU186" s="221"/>
      <c r="RMV186" s="221"/>
      <c r="RMW186" s="221"/>
      <c r="RMX186" s="221"/>
      <c r="RMY186" s="221"/>
      <c r="RMZ186" s="221"/>
      <c r="RNA186" s="221"/>
      <c r="RNB186" s="221"/>
      <c r="RNC186" s="221"/>
      <c r="RND186" s="221"/>
      <c r="RNE186" s="221"/>
      <c r="RNF186" s="221"/>
      <c r="RNG186" s="221"/>
      <c r="RNH186" s="221"/>
      <c r="RNI186" s="221"/>
      <c r="RNJ186" s="221"/>
      <c r="RNK186" s="221"/>
      <c r="RNL186" s="221"/>
      <c r="RNM186" s="221"/>
      <c r="RNN186" s="221"/>
      <c r="RNO186" s="221"/>
      <c r="RNP186" s="221"/>
      <c r="RNQ186" s="221"/>
      <c r="RNR186" s="221"/>
      <c r="RNS186" s="221"/>
      <c r="RNT186" s="221"/>
      <c r="RNU186" s="221"/>
      <c r="RNV186" s="221"/>
      <c r="RNW186" s="221"/>
      <c r="RNX186" s="221"/>
      <c r="RNY186" s="221"/>
      <c r="RNZ186" s="221"/>
      <c r="ROA186" s="221"/>
      <c r="ROB186" s="221"/>
      <c r="ROC186" s="221"/>
      <c r="ROD186" s="221"/>
      <c r="ROE186" s="221"/>
      <c r="ROF186" s="221"/>
      <c r="ROG186" s="221"/>
      <c r="ROH186" s="221"/>
      <c r="ROI186" s="221"/>
      <c r="ROJ186" s="221"/>
      <c r="ROK186" s="221"/>
      <c r="ROL186" s="221"/>
      <c r="ROM186" s="221"/>
      <c r="RON186" s="221"/>
      <c r="ROO186" s="221"/>
      <c r="ROP186" s="221"/>
      <c r="ROQ186" s="221"/>
      <c r="ROR186" s="221"/>
      <c r="ROS186" s="221"/>
      <c r="ROT186" s="221"/>
      <c r="ROU186" s="221"/>
      <c r="ROV186" s="221"/>
      <c r="ROW186" s="221"/>
      <c r="ROX186" s="221"/>
      <c r="ROY186" s="221"/>
      <c r="ROZ186" s="221"/>
      <c r="RPA186" s="221"/>
      <c r="RPB186" s="221"/>
      <c r="RPC186" s="221"/>
      <c r="RPD186" s="221"/>
      <c r="RPE186" s="221"/>
      <c r="RPF186" s="221"/>
      <c r="RPG186" s="221"/>
      <c r="RPH186" s="221"/>
      <c r="RPI186" s="221"/>
      <c r="RPJ186" s="221"/>
      <c r="RPK186" s="221"/>
      <c r="RPL186" s="221"/>
      <c r="RPM186" s="221"/>
      <c r="RPN186" s="221"/>
      <c r="RPO186" s="221"/>
      <c r="RPP186" s="221"/>
      <c r="RPQ186" s="221"/>
      <c r="RPR186" s="221"/>
      <c r="RPS186" s="221"/>
      <c r="RPT186" s="221"/>
      <c r="RPU186" s="221"/>
      <c r="RPV186" s="221"/>
      <c r="RPW186" s="221"/>
      <c r="RPX186" s="221"/>
      <c r="RPY186" s="221"/>
      <c r="RPZ186" s="221"/>
      <c r="RQA186" s="221"/>
      <c r="RQB186" s="221"/>
      <c r="RQC186" s="221"/>
      <c r="RQD186" s="221"/>
      <c r="RQE186" s="221"/>
      <c r="RQF186" s="221"/>
      <c r="RQG186" s="221"/>
      <c r="RQH186" s="221"/>
      <c r="RQI186" s="221"/>
      <c r="RQJ186" s="221"/>
      <c r="RQK186" s="221"/>
      <c r="RQL186" s="221"/>
      <c r="RQM186" s="221"/>
      <c r="RQN186" s="221"/>
      <c r="RQO186" s="221"/>
      <c r="RQP186" s="221"/>
      <c r="RQQ186" s="221"/>
      <c r="RQR186" s="221"/>
      <c r="RQS186" s="221"/>
      <c r="RQT186" s="221"/>
      <c r="RQU186" s="221"/>
      <c r="RQV186" s="221"/>
      <c r="RQW186" s="221"/>
      <c r="RQX186" s="221"/>
      <c r="RQY186" s="221"/>
      <c r="RQZ186" s="221"/>
      <c r="RRA186" s="221"/>
      <c r="RRB186" s="221"/>
      <c r="RRC186" s="221"/>
      <c r="RRD186" s="221"/>
      <c r="RRE186" s="221"/>
      <c r="RRF186" s="221"/>
      <c r="RRG186" s="221"/>
      <c r="RRH186" s="221"/>
      <c r="RRI186" s="221"/>
      <c r="RRJ186" s="221"/>
      <c r="RRK186" s="221"/>
      <c r="RRL186" s="221"/>
      <c r="RRM186" s="221"/>
      <c r="RRN186" s="221"/>
      <c r="RRO186" s="221"/>
      <c r="RRP186" s="221"/>
      <c r="RRQ186" s="221"/>
      <c r="RRR186" s="221"/>
      <c r="RRS186" s="221"/>
      <c r="RRT186" s="221"/>
      <c r="RRU186" s="221"/>
      <c r="RRV186" s="221"/>
      <c r="RRW186" s="221"/>
      <c r="RRX186" s="221"/>
      <c r="RRY186" s="221"/>
      <c r="RRZ186" s="221"/>
      <c r="RSA186" s="221"/>
      <c r="RSB186" s="221"/>
      <c r="RSC186" s="221"/>
      <c r="RSD186" s="221"/>
      <c r="RSE186" s="221"/>
      <c r="RSF186" s="221"/>
      <c r="RSG186" s="221"/>
      <c r="RSH186" s="221"/>
      <c r="RSI186" s="221"/>
      <c r="RSJ186" s="221"/>
      <c r="RSK186" s="221"/>
      <c r="RSL186" s="221"/>
      <c r="RSM186" s="221"/>
      <c r="RSN186" s="221"/>
      <c r="RSO186" s="221"/>
      <c r="RSP186" s="221"/>
      <c r="RSQ186" s="221"/>
      <c r="RSR186" s="221"/>
      <c r="RSS186" s="221"/>
      <c r="RST186" s="221"/>
      <c r="RSU186" s="221"/>
      <c r="RSV186" s="221"/>
      <c r="RSW186" s="221"/>
      <c r="RSX186" s="221"/>
      <c r="RSY186" s="221"/>
      <c r="RSZ186" s="221"/>
      <c r="RTA186" s="221"/>
      <c r="RTB186" s="221"/>
      <c r="RTC186" s="221"/>
      <c r="RTD186" s="221"/>
      <c r="RTE186" s="221"/>
      <c r="RTF186" s="221"/>
      <c r="RTG186" s="221"/>
      <c r="RTH186" s="221"/>
      <c r="RTI186" s="221"/>
      <c r="RTJ186" s="221"/>
      <c r="RTK186" s="221"/>
      <c r="RTL186" s="221"/>
      <c r="RTM186" s="221"/>
      <c r="RTN186" s="221"/>
      <c r="RTO186" s="221"/>
      <c r="RTP186" s="221"/>
      <c r="RTQ186" s="221"/>
      <c r="RTR186" s="221"/>
      <c r="RTS186" s="221"/>
      <c r="RTT186" s="221"/>
      <c r="RTU186" s="221"/>
      <c r="RTV186" s="221"/>
      <c r="RTW186" s="221"/>
      <c r="RTX186" s="221"/>
      <c r="RTY186" s="221"/>
      <c r="RTZ186" s="221"/>
      <c r="RUA186" s="221"/>
      <c r="RUB186" s="221"/>
      <c r="RUC186" s="221"/>
      <c r="RUD186" s="221"/>
      <c r="RUE186" s="221"/>
      <c r="RUF186" s="221"/>
      <c r="RUG186" s="221"/>
      <c r="RUH186" s="221"/>
      <c r="RUI186" s="221"/>
      <c r="RUJ186" s="221"/>
      <c r="RUK186" s="221"/>
      <c r="RUL186" s="221"/>
      <c r="RUM186" s="221"/>
      <c r="RUN186" s="221"/>
      <c r="RUO186" s="221"/>
      <c r="RUP186" s="221"/>
      <c r="RUQ186" s="221"/>
      <c r="RUR186" s="221"/>
      <c r="RUS186" s="221"/>
      <c r="RUT186" s="221"/>
      <c r="RUU186" s="221"/>
      <c r="RUV186" s="221"/>
      <c r="RUW186" s="221"/>
      <c r="RUX186" s="221"/>
      <c r="RUY186" s="221"/>
      <c r="RUZ186" s="221"/>
      <c r="RVA186" s="221"/>
      <c r="RVB186" s="221"/>
      <c r="RVC186" s="221"/>
      <c r="RVD186" s="221"/>
      <c r="RVE186" s="221"/>
      <c r="RVF186" s="221"/>
      <c r="RVG186" s="221"/>
      <c r="RVH186" s="221"/>
      <c r="RVI186" s="221"/>
      <c r="RVJ186" s="221"/>
      <c r="RVK186" s="221"/>
      <c r="RVL186" s="221"/>
      <c r="RVM186" s="221"/>
      <c r="RVN186" s="221"/>
      <c r="RVO186" s="221"/>
      <c r="RVP186" s="221"/>
      <c r="RVQ186" s="221"/>
      <c r="RVR186" s="221"/>
      <c r="RVS186" s="221"/>
      <c r="RVT186" s="221"/>
      <c r="RVU186" s="221"/>
      <c r="RVV186" s="221"/>
      <c r="RVW186" s="221"/>
      <c r="RVX186" s="221"/>
      <c r="RVY186" s="221"/>
      <c r="RVZ186" s="221"/>
      <c r="RWA186" s="221"/>
      <c r="RWB186" s="221"/>
      <c r="RWC186" s="221"/>
      <c r="RWD186" s="221"/>
      <c r="RWE186" s="221"/>
      <c r="RWF186" s="221"/>
      <c r="RWG186" s="221"/>
      <c r="RWH186" s="221"/>
      <c r="RWI186" s="221"/>
      <c r="RWJ186" s="221"/>
      <c r="RWK186" s="221"/>
      <c r="RWL186" s="221"/>
      <c r="RWM186" s="221"/>
      <c r="RWN186" s="221"/>
      <c r="RWO186" s="221"/>
      <c r="RWP186" s="221"/>
      <c r="RWQ186" s="221"/>
      <c r="RWR186" s="221"/>
      <c r="RWS186" s="221"/>
      <c r="RWT186" s="221"/>
      <c r="RWU186" s="221"/>
      <c r="RWV186" s="221"/>
      <c r="RWW186" s="221"/>
      <c r="RWX186" s="221"/>
      <c r="RWY186" s="221"/>
      <c r="RWZ186" s="221"/>
      <c r="RXA186" s="221"/>
      <c r="RXB186" s="221"/>
      <c r="RXC186" s="221"/>
      <c r="RXD186" s="221"/>
      <c r="RXE186" s="221"/>
      <c r="RXF186" s="221"/>
      <c r="RXG186" s="221"/>
      <c r="RXH186" s="221"/>
      <c r="RXI186" s="221"/>
      <c r="RXJ186" s="221"/>
      <c r="RXK186" s="221"/>
      <c r="RXL186" s="221"/>
      <c r="RXM186" s="221"/>
      <c r="RXN186" s="221"/>
      <c r="RXO186" s="221"/>
      <c r="RXP186" s="221"/>
      <c r="RXQ186" s="221"/>
      <c r="RXR186" s="221"/>
      <c r="RXS186" s="221"/>
      <c r="RXT186" s="221"/>
      <c r="RXU186" s="221"/>
      <c r="RXV186" s="221"/>
      <c r="RXW186" s="221"/>
      <c r="RXX186" s="221"/>
      <c r="RXY186" s="221"/>
      <c r="RXZ186" s="221"/>
      <c r="RYA186" s="221"/>
      <c r="RYB186" s="221"/>
      <c r="RYC186" s="221"/>
      <c r="RYD186" s="221"/>
      <c r="RYE186" s="221"/>
      <c r="RYF186" s="221"/>
      <c r="RYG186" s="221"/>
      <c r="RYH186" s="221"/>
      <c r="RYI186" s="221"/>
      <c r="RYJ186" s="221"/>
      <c r="RYK186" s="221"/>
      <c r="RYL186" s="221"/>
      <c r="RYM186" s="221"/>
      <c r="RYN186" s="221"/>
      <c r="RYO186" s="221"/>
      <c r="RYP186" s="221"/>
      <c r="RYQ186" s="221"/>
      <c r="RYR186" s="221"/>
      <c r="RYS186" s="221"/>
      <c r="RYT186" s="221"/>
      <c r="RYU186" s="221"/>
      <c r="RYV186" s="221"/>
      <c r="RYW186" s="221"/>
      <c r="RYX186" s="221"/>
      <c r="RYY186" s="221"/>
      <c r="RYZ186" s="221"/>
      <c r="RZA186" s="221"/>
      <c r="RZB186" s="221"/>
      <c r="RZC186" s="221"/>
      <c r="RZD186" s="221"/>
      <c r="RZE186" s="221"/>
      <c r="RZF186" s="221"/>
      <c r="RZG186" s="221"/>
      <c r="RZH186" s="221"/>
      <c r="RZI186" s="221"/>
      <c r="RZJ186" s="221"/>
      <c r="RZK186" s="221"/>
      <c r="RZL186" s="221"/>
      <c r="RZM186" s="221"/>
      <c r="RZN186" s="221"/>
      <c r="RZO186" s="221"/>
      <c r="RZP186" s="221"/>
      <c r="RZQ186" s="221"/>
      <c r="RZR186" s="221"/>
      <c r="RZS186" s="221"/>
      <c r="RZT186" s="221"/>
      <c r="RZU186" s="221"/>
      <c r="RZV186" s="221"/>
      <c r="RZW186" s="221"/>
      <c r="RZX186" s="221"/>
      <c r="RZY186" s="221"/>
      <c r="RZZ186" s="221"/>
      <c r="SAA186" s="221"/>
      <c r="SAB186" s="221"/>
      <c r="SAC186" s="221"/>
      <c r="SAD186" s="221"/>
      <c r="SAE186" s="221"/>
      <c r="SAF186" s="221"/>
      <c r="SAG186" s="221"/>
      <c r="SAH186" s="221"/>
      <c r="SAI186" s="221"/>
      <c r="SAJ186" s="221"/>
      <c r="SAK186" s="221"/>
      <c r="SAL186" s="221"/>
      <c r="SAM186" s="221"/>
      <c r="SAN186" s="221"/>
      <c r="SAO186" s="221"/>
      <c r="SAP186" s="221"/>
      <c r="SAQ186" s="221"/>
      <c r="SAR186" s="221"/>
      <c r="SAS186" s="221"/>
      <c r="SAT186" s="221"/>
      <c r="SAU186" s="221"/>
      <c r="SAV186" s="221"/>
      <c r="SAW186" s="221"/>
      <c r="SAX186" s="221"/>
      <c r="SAY186" s="221"/>
      <c r="SAZ186" s="221"/>
      <c r="SBA186" s="221"/>
      <c r="SBB186" s="221"/>
      <c r="SBC186" s="221"/>
      <c r="SBD186" s="221"/>
      <c r="SBE186" s="221"/>
      <c r="SBF186" s="221"/>
      <c r="SBG186" s="221"/>
      <c r="SBH186" s="221"/>
      <c r="SBI186" s="221"/>
      <c r="SBJ186" s="221"/>
      <c r="SBK186" s="221"/>
      <c r="SBL186" s="221"/>
      <c r="SBM186" s="221"/>
      <c r="SBN186" s="221"/>
      <c r="SBO186" s="221"/>
      <c r="SBP186" s="221"/>
      <c r="SBQ186" s="221"/>
      <c r="SBR186" s="221"/>
      <c r="SBS186" s="221"/>
      <c r="SBT186" s="221"/>
      <c r="SBU186" s="221"/>
      <c r="SBV186" s="221"/>
      <c r="SBW186" s="221"/>
      <c r="SBX186" s="221"/>
      <c r="SBY186" s="221"/>
      <c r="SBZ186" s="221"/>
      <c r="SCA186" s="221"/>
      <c r="SCB186" s="221"/>
      <c r="SCC186" s="221"/>
      <c r="SCD186" s="221"/>
      <c r="SCE186" s="221"/>
      <c r="SCF186" s="221"/>
      <c r="SCG186" s="221"/>
      <c r="SCH186" s="221"/>
      <c r="SCI186" s="221"/>
      <c r="SCJ186" s="221"/>
      <c r="SCK186" s="221"/>
      <c r="SCL186" s="221"/>
      <c r="SCM186" s="221"/>
      <c r="SCN186" s="221"/>
      <c r="SCO186" s="221"/>
      <c r="SCP186" s="221"/>
      <c r="SCQ186" s="221"/>
      <c r="SCR186" s="221"/>
      <c r="SCS186" s="221"/>
      <c r="SCT186" s="221"/>
      <c r="SCU186" s="221"/>
      <c r="SCV186" s="221"/>
      <c r="SCW186" s="221"/>
      <c r="SCX186" s="221"/>
      <c r="SCY186" s="221"/>
      <c r="SCZ186" s="221"/>
      <c r="SDA186" s="221"/>
      <c r="SDB186" s="221"/>
      <c r="SDC186" s="221"/>
      <c r="SDD186" s="221"/>
      <c r="SDE186" s="221"/>
      <c r="SDF186" s="221"/>
      <c r="SDG186" s="221"/>
      <c r="SDH186" s="221"/>
      <c r="SDI186" s="221"/>
      <c r="SDJ186" s="221"/>
      <c r="SDK186" s="221"/>
      <c r="SDL186" s="221"/>
      <c r="SDM186" s="221"/>
      <c r="SDN186" s="221"/>
      <c r="SDO186" s="221"/>
      <c r="SDP186" s="221"/>
      <c r="SDQ186" s="221"/>
      <c r="SDR186" s="221"/>
      <c r="SDS186" s="221"/>
      <c r="SDT186" s="221"/>
      <c r="SDU186" s="221"/>
      <c r="SDV186" s="221"/>
      <c r="SDW186" s="221"/>
      <c r="SDX186" s="221"/>
      <c r="SDY186" s="221"/>
      <c r="SDZ186" s="221"/>
      <c r="SEA186" s="221"/>
      <c r="SEB186" s="221"/>
      <c r="SEC186" s="221"/>
      <c r="SED186" s="221"/>
      <c r="SEE186" s="221"/>
      <c r="SEF186" s="221"/>
      <c r="SEG186" s="221"/>
      <c r="SEH186" s="221"/>
      <c r="SEI186" s="221"/>
      <c r="SEJ186" s="221"/>
      <c r="SEK186" s="221"/>
      <c r="SEL186" s="221"/>
      <c r="SEM186" s="221"/>
      <c r="SEN186" s="221"/>
      <c r="SEO186" s="221"/>
      <c r="SEP186" s="221"/>
      <c r="SEQ186" s="221"/>
      <c r="SER186" s="221"/>
      <c r="SES186" s="221"/>
      <c r="SET186" s="221"/>
      <c r="SEU186" s="221"/>
      <c r="SEV186" s="221"/>
      <c r="SEW186" s="221"/>
      <c r="SEX186" s="221"/>
      <c r="SEY186" s="221"/>
      <c r="SEZ186" s="221"/>
      <c r="SFA186" s="221"/>
      <c r="SFB186" s="221"/>
      <c r="SFC186" s="221"/>
      <c r="SFD186" s="221"/>
      <c r="SFE186" s="221"/>
      <c r="SFF186" s="221"/>
      <c r="SFG186" s="221"/>
      <c r="SFH186" s="221"/>
      <c r="SFI186" s="221"/>
      <c r="SFJ186" s="221"/>
      <c r="SFK186" s="221"/>
      <c r="SFL186" s="221"/>
      <c r="SFM186" s="221"/>
      <c r="SFN186" s="221"/>
      <c r="SFO186" s="221"/>
      <c r="SFP186" s="221"/>
      <c r="SFQ186" s="221"/>
      <c r="SFR186" s="221"/>
      <c r="SFS186" s="221"/>
      <c r="SFT186" s="221"/>
      <c r="SFU186" s="221"/>
      <c r="SFV186" s="221"/>
      <c r="SFW186" s="221"/>
      <c r="SFX186" s="221"/>
      <c r="SFY186" s="221"/>
      <c r="SFZ186" s="221"/>
      <c r="SGA186" s="221"/>
      <c r="SGB186" s="221"/>
      <c r="SGC186" s="221"/>
      <c r="SGD186" s="221"/>
      <c r="SGE186" s="221"/>
      <c r="SGF186" s="221"/>
      <c r="SGG186" s="221"/>
      <c r="SGH186" s="221"/>
      <c r="SGI186" s="221"/>
      <c r="SGJ186" s="221"/>
      <c r="SGK186" s="221"/>
      <c r="SGL186" s="221"/>
      <c r="SGM186" s="221"/>
      <c r="SGN186" s="221"/>
      <c r="SGO186" s="221"/>
      <c r="SGP186" s="221"/>
      <c r="SGQ186" s="221"/>
      <c r="SGR186" s="221"/>
      <c r="SGS186" s="221"/>
      <c r="SGT186" s="221"/>
      <c r="SGU186" s="221"/>
      <c r="SGV186" s="221"/>
      <c r="SGW186" s="221"/>
      <c r="SGX186" s="221"/>
      <c r="SGY186" s="221"/>
      <c r="SGZ186" s="221"/>
      <c r="SHA186" s="221"/>
      <c r="SHB186" s="221"/>
      <c r="SHC186" s="221"/>
      <c r="SHD186" s="221"/>
      <c r="SHE186" s="221"/>
      <c r="SHF186" s="221"/>
      <c r="SHG186" s="221"/>
      <c r="SHH186" s="221"/>
      <c r="SHI186" s="221"/>
      <c r="SHJ186" s="221"/>
      <c r="SHK186" s="221"/>
      <c r="SHL186" s="221"/>
      <c r="SHM186" s="221"/>
      <c r="SHN186" s="221"/>
      <c r="SHO186" s="221"/>
      <c r="SHP186" s="221"/>
      <c r="SHQ186" s="221"/>
      <c r="SHR186" s="221"/>
      <c r="SHS186" s="221"/>
      <c r="SHT186" s="221"/>
      <c r="SHU186" s="221"/>
      <c r="SHV186" s="221"/>
      <c r="SHW186" s="221"/>
      <c r="SHX186" s="221"/>
      <c r="SHY186" s="221"/>
      <c r="SHZ186" s="221"/>
      <c r="SIA186" s="221"/>
      <c r="SIB186" s="221"/>
      <c r="SIC186" s="221"/>
      <c r="SID186" s="221"/>
      <c r="SIE186" s="221"/>
      <c r="SIF186" s="221"/>
      <c r="SIG186" s="221"/>
      <c r="SIH186" s="221"/>
      <c r="SII186" s="221"/>
      <c r="SIJ186" s="221"/>
      <c r="SIK186" s="221"/>
      <c r="SIL186" s="221"/>
      <c r="SIM186" s="221"/>
      <c r="SIN186" s="221"/>
      <c r="SIO186" s="221"/>
      <c r="SIP186" s="221"/>
      <c r="SIQ186" s="221"/>
      <c r="SIR186" s="221"/>
      <c r="SIS186" s="221"/>
      <c r="SIT186" s="221"/>
      <c r="SIU186" s="221"/>
      <c r="SIV186" s="221"/>
      <c r="SIW186" s="221"/>
      <c r="SIX186" s="221"/>
      <c r="SIY186" s="221"/>
      <c r="SIZ186" s="221"/>
      <c r="SJA186" s="221"/>
      <c r="SJB186" s="221"/>
      <c r="SJC186" s="221"/>
      <c r="SJD186" s="221"/>
      <c r="SJE186" s="221"/>
      <c r="SJF186" s="221"/>
      <c r="SJG186" s="221"/>
      <c r="SJH186" s="221"/>
      <c r="SJI186" s="221"/>
      <c r="SJJ186" s="221"/>
      <c r="SJK186" s="221"/>
      <c r="SJL186" s="221"/>
      <c r="SJM186" s="221"/>
      <c r="SJN186" s="221"/>
      <c r="SJO186" s="221"/>
      <c r="SJP186" s="221"/>
      <c r="SJQ186" s="221"/>
      <c r="SJR186" s="221"/>
      <c r="SJS186" s="221"/>
      <c r="SJT186" s="221"/>
      <c r="SJU186" s="221"/>
      <c r="SJV186" s="221"/>
      <c r="SJW186" s="221"/>
      <c r="SJX186" s="221"/>
      <c r="SJY186" s="221"/>
      <c r="SJZ186" s="221"/>
      <c r="SKA186" s="221"/>
      <c r="SKB186" s="221"/>
      <c r="SKC186" s="221"/>
      <c r="SKD186" s="221"/>
      <c r="SKE186" s="221"/>
      <c r="SKF186" s="221"/>
      <c r="SKG186" s="221"/>
      <c r="SKH186" s="221"/>
      <c r="SKI186" s="221"/>
      <c r="SKJ186" s="221"/>
      <c r="SKK186" s="221"/>
      <c r="SKL186" s="221"/>
      <c r="SKM186" s="221"/>
      <c r="SKN186" s="221"/>
      <c r="SKO186" s="221"/>
      <c r="SKP186" s="221"/>
      <c r="SKQ186" s="221"/>
      <c r="SKR186" s="221"/>
      <c r="SKS186" s="221"/>
      <c r="SKT186" s="221"/>
      <c r="SKU186" s="221"/>
      <c r="SKV186" s="221"/>
      <c r="SKW186" s="221"/>
      <c r="SKX186" s="221"/>
      <c r="SKY186" s="221"/>
      <c r="SKZ186" s="221"/>
      <c r="SLA186" s="221"/>
      <c r="SLB186" s="221"/>
      <c r="SLC186" s="221"/>
      <c r="SLD186" s="221"/>
      <c r="SLE186" s="221"/>
      <c r="SLF186" s="221"/>
      <c r="SLG186" s="221"/>
      <c r="SLH186" s="221"/>
      <c r="SLI186" s="221"/>
      <c r="SLJ186" s="221"/>
      <c r="SLK186" s="221"/>
      <c r="SLL186" s="221"/>
      <c r="SLM186" s="221"/>
      <c r="SLN186" s="221"/>
      <c r="SLO186" s="221"/>
      <c r="SLP186" s="221"/>
      <c r="SLQ186" s="221"/>
      <c r="SLR186" s="221"/>
      <c r="SLS186" s="221"/>
      <c r="SLT186" s="221"/>
      <c r="SLU186" s="221"/>
      <c r="SLV186" s="221"/>
      <c r="SLW186" s="221"/>
      <c r="SLX186" s="221"/>
      <c r="SLY186" s="221"/>
      <c r="SLZ186" s="221"/>
      <c r="SMA186" s="221"/>
      <c r="SMB186" s="221"/>
      <c r="SMC186" s="221"/>
      <c r="SMD186" s="221"/>
      <c r="SME186" s="221"/>
      <c r="SMF186" s="221"/>
      <c r="SMG186" s="221"/>
      <c r="SMH186" s="221"/>
      <c r="SMI186" s="221"/>
      <c r="SMJ186" s="221"/>
      <c r="SMK186" s="221"/>
      <c r="SML186" s="221"/>
      <c r="SMM186" s="221"/>
      <c r="SMN186" s="221"/>
      <c r="SMO186" s="221"/>
      <c r="SMP186" s="221"/>
      <c r="SMQ186" s="221"/>
      <c r="SMR186" s="221"/>
      <c r="SMS186" s="221"/>
      <c r="SMT186" s="221"/>
      <c r="SMU186" s="221"/>
      <c r="SMV186" s="221"/>
      <c r="SMW186" s="221"/>
      <c r="SMX186" s="221"/>
      <c r="SMY186" s="221"/>
      <c r="SMZ186" s="221"/>
      <c r="SNA186" s="221"/>
      <c r="SNB186" s="221"/>
      <c r="SNC186" s="221"/>
      <c r="SND186" s="221"/>
      <c r="SNE186" s="221"/>
      <c r="SNF186" s="221"/>
      <c r="SNG186" s="221"/>
      <c r="SNH186" s="221"/>
      <c r="SNI186" s="221"/>
      <c r="SNJ186" s="221"/>
      <c r="SNK186" s="221"/>
      <c r="SNL186" s="221"/>
      <c r="SNM186" s="221"/>
      <c r="SNN186" s="221"/>
      <c r="SNO186" s="221"/>
      <c r="SNP186" s="221"/>
      <c r="SNQ186" s="221"/>
      <c r="SNR186" s="221"/>
      <c r="SNS186" s="221"/>
      <c r="SNT186" s="221"/>
      <c r="SNU186" s="221"/>
      <c r="SNV186" s="221"/>
      <c r="SNW186" s="221"/>
      <c r="SNX186" s="221"/>
      <c r="SNY186" s="221"/>
      <c r="SNZ186" s="221"/>
      <c r="SOA186" s="221"/>
      <c r="SOB186" s="221"/>
      <c r="SOC186" s="221"/>
      <c r="SOD186" s="221"/>
      <c r="SOE186" s="221"/>
      <c r="SOF186" s="221"/>
      <c r="SOG186" s="221"/>
      <c r="SOH186" s="221"/>
      <c r="SOI186" s="221"/>
      <c r="SOJ186" s="221"/>
      <c r="SOK186" s="221"/>
      <c r="SOL186" s="221"/>
      <c r="SOM186" s="221"/>
      <c r="SON186" s="221"/>
      <c r="SOO186" s="221"/>
      <c r="SOP186" s="221"/>
      <c r="SOQ186" s="221"/>
      <c r="SOR186" s="221"/>
      <c r="SOS186" s="221"/>
      <c r="SOT186" s="221"/>
      <c r="SOU186" s="221"/>
      <c r="SOV186" s="221"/>
      <c r="SOW186" s="221"/>
      <c r="SOX186" s="221"/>
      <c r="SOY186" s="221"/>
      <c r="SOZ186" s="221"/>
      <c r="SPA186" s="221"/>
      <c r="SPB186" s="221"/>
      <c r="SPC186" s="221"/>
      <c r="SPD186" s="221"/>
      <c r="SPE186" s="221"/>
      <c r="SPF186" s="221"/>
      <c r="SPG186" s="221"/>
      <c r="SPH186" s="221"/>
      <c r="SPI186" s="221"/>
      <c r="SPJ186" s="221"/>
      <c r="SPK186" s="221"/>
      <c r="SPL186" s="221"/>
      <c r="SPM186" s="221"/>
      <c r="SPN186" s="221"/>
      <c r="SPO186" s="221"/>
      <c r="SPP186" s="221"/>
      <c r="SPQ186" s="221"/>
      <c r="SPR186" s="221"/>
      <c r="SPS186" s="221"/>
      <c r="SPT186" s="221"/>
      <c r="SPU186" s="221"/>
      <c r="SPV186" s="221"/>
      <c r="SPW186" s="221"/>
      <c r="SPX186" s="221"/>
      <c r="SPY186" s="221"/>
      <c r="SPZ186" s="221"/>
      <c r="SQA186" s="221"/>
      <c r="SQB186" s="221"/>
      <c r="SQC186" s="221"/>
      <c r="SQD186" s="221"/>
      <c r="SQE186" s="221"/>
      <c r="SQF186" s="221"/>
      <c r="SQG186" s="221"/>
      <c r="SQH186" s="221"/>
      <c r="SQI186" s="221"/>
      <c r="SQJ186" s="221"/>
      <c r="SQK186" s="221"/>
      <c r="SQL186" s="221"/>
      <c r="SQM186" s="221"/>
      <c r="SQN186" s="221"/>
      <c r="SQO186" s="221"/>
      <c r="SQP186" s="221"/>
      <c r="SQQ186" s="221"/>
      <c r="SQR186" s="221"/>
      <c r="SQS186" s="221"/>
      <c r="SQT186" s="221"/>
      <c r="SQU186" s="221"/>
      <c r="SQV186" s="221"/>
      <c r="SQW186" s="221"/>
      <c r="SQX186" s="221"/>
      <c r="SQY186" s="221"/>
      <c r="SQZ186" s="221"/>
      <c r="SRA186" s="221"/>
      <c r="SRB186" s="221"/>
      <c r="SRC186" s="221"/>
      <c r="SRD186" s="221"/>
      <c r="SRE186" s="221"/>
      <c r="SRF186" s="221"/>
      <c r="SRG186" s="221"/>
      <c r="SRH186" s="221"/>
      <c r="SRI186" s="221"/>
      <c r="SRJ186" s="221"/>
      <c r="SRK186" s="221"/>
      <c r="SRL186" s="221"/>
      <c r="SRM186" s="221"/>
      <c r="SRN186" s="221"/>
      <c r="SRO186" s="221"/>
      <c r="SRP186" s="221"/>
      <c r="SRQ186" s="221"/>
      <c r="SRR186" s="221"/>
      <c r="SRS186" s="221"/>
      <c r="SRT186" s="221"/>
      <c r="SRU186" s="221"/>
      <c r="SRV186" s="221"/>
      <c r="SRW186" s="221"/>
      <c r="SRX186" s="221"/>
      <c r="SRY186" s="221"/>
      <c r="SRZ186" s="221"/>
      <c r="SSA186" s="221"/>
      <c r="SSB186" s="221"/>
      <c r="SSC186" s="221"/>
      <c r="SSD186" s="221"/>
      <c r="SSE186" s="221"/>
      <c r="SSF186" s="221"/>
      <c r="SSG186" s="221"/>
      <c r="SSH186" s="221"/>
      <c r="SSI186" s="221"/>
      <c r="SSJ186" s="221"/>
      <c r="SSK186" s="221"/>
      <c r="SSL186" s="221"/>
      <c r="SSM186" s="221"/>
      <c r="SSN186" s="221"/>
      <c r="SSO186" s="221"/>
      <c r="SSP186" s="221"/>
      <c r="SSQ186" s="221"/>
      <c r="SSR186" s="221"/>
      <c r="SSS186" s="221"/>
      <c r="SST186" s="221"/>
      <c r="SSU186" s="221"/>
      <c r="SSV186" s="221"/>
      <c r="SSW186" s="221"/>
      <c r="SSX186" s="221"/>
      <c r="SSY186" s="221"/>
      <c r="SSZ186" s="221"/>
      <c r="STA186" s="221"/>
      <c r="STB186" s="221"/>
      <c r="STC186" s="221"/>
      <c r="STD186" s="221"/>
      <c r="STE186" s="221"/>
      <c r="STF186" s="221"/>
      <c r="STG186" s="221"/>
      <c r="STH186" s="221"/>
      <c r="STI186" s="221"/>
      <c r="STJ186" s="221"/>
      <c r="STK186" s="221"/>
      <c r="STL186" s="221"/>
      <c r="STM186" s="221"/>
      <c r="STN186" s="221"/>
      <c r="STO186" s="221"/>
      <c r="STP186" s="221"/>
      <c r="STQ186" s="221"/>
      <c r="STR186" s="221"/>
      <c r="STS186" s="221"/>
      <c r="STT186" s="221"/>
      <c r="STU186" s="221"/>
      <c r="STV186" s="221"/>
      <c r="STW186" s="221"/>
      <c r="STX186" s="221"/>
      <c r="STY186" s="221"/>
      <c r="STZ186" s="221"/>
      <c r="SUA186" s="221"/>
      <c r="SUB186" s="221"/>
      <c r="SUC186" s="221"/>
      <c r="SUD186" s="221"/>
      <c r="SUE186" s="221"/>
      <c r="SUF186" s="221"/>
      <c r="SUG186" s="221"/>
      <c r="SUH186" s="221"/>
      <c r="SUI186" s="221"/>
      <c r="SUJ186" s="221"/>
      <c r="SUK186" s="221"/>
      <c r="SUL186" s="221"/>
      <c r="SUM186" s="221"/>
      <c r="SUN186" s="221"/>
      <c r="SUO186" s="221"/>
      <c r="SUP186" s="221"/>
      <c r="SUQ186" s="221"/>
      <c r="SUR186" s="221"/>
      <c r="SUS186" s="221"/>
      <c r="SUT186" s="221"/>
      <c r="SUU186" s="221"/>
      <c r="SUV186" s="221"/>
      <c r="SUW186" s="221"/>
      <c r="SUX186" s="221"/>
      <c r="SUY186" s="221"/>
      <c r="SUZ186" s="221"/>
      <c r="SVA186" s="221"/>
      <c r="SVB186" s="221"/>
      <c r="SVC186" s="221"/>
      <c r="SVD186" s="221"/>
      <c r="SVE186" s="221"/>
      <c r="SVF186" s="221"/>
      <c r="SVG186" s="221"/>
      <c r="SVH186" s="221"/>
      <c r="SVI186" s="221"/>
      <c r="SVJ186" s="221"/>
      <c r="SVK186" s="221"/>
      <c r="SVL186" s="221"/>
      <c r="SVM186" s="221"/>
      <c r="SVN186" s="221"/>
      <c r="SVO186" s="221"/>
      <c r="SVP186" s="221"/>
      <c r="SVQ186" s="221"/>
      <c r="SVR186" s="221"/>
      <c r="SVS186" s="221"/>
      <c r="SVT186" s="221"/>
      <c r="SVU186" s="221"/>
      <c r="SVV186" s="221"/>
      <c r="SVW186" s="221"/>
      <c r="SVX186" s="221"/>
      <c r="SVY186" s="221"/>
      <c r="SVZ186" s="221"/>
      <c r="SWA186" s="221"/>
      <c r="SWB186" s="221"/>
      <c r="SWC186" s="221"/>
      <c r="SWD186" s="221"/>
      <c r="SWE186" s="221"/>
      <c r="SWF186" s="221"/>
      <c r="SWG186" s="221"/>
      <c r="SWH186" s="221"/>
      <c r="SWI186" s="221"/>
      <c r="SWJ186" s="221"/>
      <c r="SWK186" s="221"/>
      <c r="SWL186" s="221"/>
      <c r="SWM186" s="221"/>
      <c r="SWN186" s="221"/>
      <c r="SWO186" s="221"/>
      <c r="SWP186" s="221"/>
      <c r="SWQ186" s="221"/>
      <c r="SWR186" s="221"/>
      <c r="SWS186" s="221"/>
      <c r="SWT186" s="221"/>
      <c r="SWU186" s="221"/>
      <c r="SWV186" s="221"/>
      <c r="SWW186" s="221"/>
      <c r="SWX186" s="221"/>
      <c r="SWY186" s="221"/>
      <c r="SWZ186" s="221"/>
      <c r="SXA186" s="221"/>
      <c r="SXB186" s="221"/>
      <c r="SXC186" s="221"/>
      <c r="SXD186" s="221"/>
      <c r="SXE186" s="221"/>
      <c r="SXF186" s="221"/>
      <c r="SXG186" s="221"/>
      <c r="SXH186" s="221"/>
      <c r="SXI186" s="221"/>
      <c r="SXJ186" s="221"/>
      <c r="SXK186" s="221"/>
      <c r="SXL186" s="221"/>
      <c r="SXM186" s="221"/>
      <c r="SXN186" s="221"/>
      <c r="SXO186" s="221"/>
      <c r="SXP186" s="221"/>
      <c r="SXQ186" s="221"/>
      <c r="SXR186" s="221"/>
      <c r="SXS186" s="221"/>
      <c r="SXT186" s="221"/>
      <c r="SXU186" s="221"/>
      <c r="SXV186" s="221"/>
      <c r="SXW186" s="221"/>
      <c r="SXX186" s="221"/>
      <c r="SXY186" s="221"/>
      <c r="SXZ186" s="221"/>
      <c r="SYA186" s="221"/>
      <c r="SYB186" s="221"/>
      <c r="SYC186" s="221"/>
      <c r="SYD186" s="221"/>
      <c r="SYE186" s="221"/>
      <c r="SYF186" s="221"/>
      <c r="SYG186" s="221"/>
      <c r="SYH186" s="221"/>
      <c r="SYI186" s="221"/>
      <c r="SYJ186" s="221"/>
      <c r="SYK186" s="221"/>
      <c r="SYL186" s="221"/>
      <c r="SYM186" s="221"/>
      <c r="SYN186" s="221"/>
      <c r="SYO186" s="221"/>
      <c r="SYP186" s="221"/>
      <c r="SYQ186" s="221"/>
      <c r="SYR186" s="221"/>
      <c r="SYS186" s="221"/>
      <c r="SYT186" s="221"/>
      <c r="SYU186" s="221"/>
      <c r="SYV186" s="221"/>
      <c r="SYW186" s="221"/>
      <c r="SYX186" s="221"/>
      <c r="SYY186" s="221"/>
      <c r="SYZ186" s="221"/>
      <c r="SZA186" s="221"/>
      <c r="SZB186" s="221"/>
      <c r="SZC186" s="221"/>
      <c r="SZD186" s="221"/>
      <c r="SZE186" s="221"/>
      <c r="SZF186" s="221"/>
      <c r="SZG186" s="221"/>
      <c r="SZH186" s="221"/>
      <c r="SZI186" s="221"/>
      <c r="SZJ186" s="221"/>
      <c r="SZK186" s="221"/>
      <c r="SZL186" s="221"/>
      <c r="SZM186" s="221"/>
      <c r="SZN186" s="221"/>
      <c r="SZO186" s="221"/>
      <c r="SZP186" s="221"/>
      <c r="SZQ186" s="221"/>
      <c r="SZR186" s="221"/>
      <c r="SZS186" s="221"/>
      <c r="SZT186" s="221"/>
      <c r="SZU186" s="221"/>
      <c r="SZV186" s="221"/>
      <c r="SZW186" s="221"/>
      <c r="SZX186" s="221"/>
      <c r="SZY186" s="221"/>
      <c r="SZZ186" s="221"/>
      <c r="TAA186" s="221"/>
      <c r="TAB186" s="221"/>
      <c r="TAC186" s="221"/>
      <c r="TAD186" s="221"/>
      <c r="TAE186" s="221"/>
      <c r="TAF186" s="221"/>
      <c r="TAG186" s="221"/>
      <c r="TAH186" s="221"/>
      <c r="TAI186" s="221"/>
      <c r="TAJ186" s="221"/>
      <c r="TAK186" s="221"/>
      <c r="TAL186" s="221"/>
      <c r="TAM186" s="221"/>
      <c r="TAN186" s="221"/>
      <c r="TAO186" s="221"/>
      <c r="TAP186" s="221"/>
      <c r="TAQ186" s="221"/>
      <c r="TAR186" s="221"/>
      <c r="TAS186" s="221"/>
      <c r="TAT186" s="221"/>
      <c r="TAU186" s="221"/>
      <c r="TAV186" s="221"/>
      <c r="TAW186" s="221"/>
      <c r="TAX186" s="221"/>
      <c r="TAY186" s="221"/>
      <c r="TAZ186" s="221"/>
      <c r="TBA186" s="221"/>
      <c r="TBB186" s="221"/>
      <c r="TBC186" s="221"/>
      <c r="TBD186" s="221"/>
      <c r="TBE186" s="221"/>
      <c r="TBF186" s="221"/>
      <c r="TBG186" s="221"/>
      <c r="TBH186" s="221"/>
      <c r="TBI186" s="221"/>
      <c r="TBJ186" s="221"/>
      <c r="TBK186" s="221"/>
      <c r="TBL186" s="221"/>
      <c r="TBM186" s="221"/>
      <c r="TBN186" s="221"/>
      <c r="TBO186" s="221"/>
      <c r="TBP186" s="221"/>
      <c r="TBQ186" s="221"/>
      <c r="TBR186" s="221"/>
      <c r="TBS186" s="221"/>
      <c r="TBT186" s="221"/>
      <c r="TBU186" s="221"/>
      <c r="TBV186" s="221"/>
      <c r="TBW186" s="221"/>
      <c r="TBX186" s="221"/>
      <c r="TBY186" s="221"/>
      <c r="TBZ186" s="221"/>
      <c r="TCA186" s="221"/>
      <c r="TCB186" s="221"/>
      <c r="TCC186" s="221"/>
      <c r="TCD186" s="221"/>
      <c r="TCE186" s="221"/>
      <c r="TCF186" s="221"/>
      <c r="TCG186" s="221"/>
      <c r="TCH186" s="221"/>
      <c r="TCI186" s="221"/>
      <c r="TCJ186" s="221"/>
      <c r="TCK186" s="221"/>
      <c r="TCL186" s="221"/>
      <c r="TCM186" s="221"/>
      <c r="TCN186" s="221"/>
      <c r="TCO186" s="221"/>
      <c r="TCP186" s="221"/>
      <c r="TCQ186" s="221"/>
      <c r="TCR186" s="221"/>
      <c r="TCS186" s="221"/>
      <c r="TCT186" s="221"/>
      <c r="TCU186" s="221"/>
      <c r="TCV186" s="221"/>
      <c r="TCW186" s="221"/>
      <c r="TCX186" s="221"/>
      <c r="TCY186" s="221"/>
      <c r="TCZ186" s="221"/>
      <c r="TDA186" s="221"/>
      <c r="TDB186" s="221"/>
      <c r="TDC186" s="221"/>
      <c r="TDD186" s="221"/>
      <c r="TDE186" s="221"/>
      <c r="TDF186" s="221"/>
      <c r="TDG186" s="221"/>
      <c r="TDH186" s="221"/>
      <c r="TDI186" s="221"/>
      <c r="TDJ186" s="221"/>
      <c r="TDK186" s="221"/>
      <c r="TDL186" s="221"/>
      <c r="TDM186" s="221"/>
      <c r="TDN186" s="221"/>
      <c r="TDO186" s="221"/>
      <c r="TDP186" s="221"/>
      <c r="TDQ186" s="221"/>
      <c r="TDR186" s="221"/>
      <c r="TDS186" s="221"/>
      <c r="TDT186" s="221"/>
      <c r="TDU186" s="221"/>
      <c r="TDV186" s="221"/>
      <c r="TDW186" s="221"/>
      <c r="TDX186" s="221"/>
      <c r="TDY186" s="221"/>
      <c r="TDZ186" s="221"/>
      <c r="TEA186" s="221"/>
      <c r="TEB186" s="221"/>
      <c r="TEC186" s="221"/>
      <c r="TED186" s="221"/>
      <c r="TEE186" s="221"/>
      <c r="TEF186" s="221"/>
      <c r="TEG186" s="221"/>
      <c r="TEH186" s="221"/>
      <c r="TEI186" s="221"/>
      <c r="TEJ186" s="221"/>
      <c r="TEK186" s="221"/>
      <c r="TEL186" s="221"/>
      <c r="TEM186" s="221"/>
      <c r="TEN186" s="221"/>
      <c r="TEO186" s="221"/>
      <c r="TEP186" s="221"/>
      <c r="TEQ186" s="221"/>
      <c r="TER186" s="221"/>
      <c r="TES186" s="221"/>
      <c r="TET186" s="221"/>
      <c r="TEU186" s="221"/>
      <c r="TEV186" s="221"/>
      <c r="TEW186" s="221"/>
      <c r="TEX186" s="221"/>
      <c r="TEY186" s="221"/>
      <c r="TEZ186" s="221"/>
      <c r="TFA186" s="221"/>
      <c r="TFB186" s="221"/>
      <c r="TFC186" s="221"/>
      <c r="TFD186" s="221"/>
      <c r="TFE186" s="221"/>
      <c r="TFF186" s="221"/>
      <c r="TFG186" s="221"/>
      <c r="TFH186" s="221"/>
      <c r="TFI186" s="221"/>
      <c r="TFJ186" s="221"/>
      <c r="TFK186" s="221"/>
      <c r="TFL186" s="221"/>
      <c r="TFM186" s="221"/>
      <c r="TFN186" s="221"/>
      <c r="TFO186" s="221"/>
      <c r="TFP186" s="221"/>
      <c r="TFQ186" s="221"/>
      <c r="TFR186" s="221"/>
      <c r="TFS186" s="221"/>
      <c r="TFT186" s="221"/>
      <c r="TFU186" s="221"/>
      <c r="TFV186" s="221"/>
      <c r="TFW186" s="221"/>
      <c r="TFX186" s="221"/>
      <c r="TFY186" s="221"/>
      <c r="TFZ186" s="221"/>
      <c r="TGA186" s="221"/>
      <c r="TGB186" s="221"/>
      <c r="TGC186" s="221"/>
      <c r="TGD186" s="221"/>
      <c r="TGE186" s="221"/>
      <c r="TGF186" s="221"/>
      <c r="TGG186" s="221"/>
      <c r="TGH186" s="221"/>
      <c r="TGI186" s="221"/>
      <c r="TGJ186" s="221"/>
      <c r="TGK186" s="221"/>
      <c r="TGL186" s="221"/>
      <c r="TGM186" s="221"/>
      <c r="TGN186" s="221"/>
      <c r="TGO186" s="221"/>
      <c r="TGP186" s="221"/>
      <c r="TGQ186" s="221"/>
      <c r="TGR186" s="221"/>
      <c r="TGS186" s="221"/>
      <c r="TGT186" s="221"/>
      <c r="TGU186" s="221"/>
      <c r="TGV186" s="221"/>
      <c r="TGW186" s="221"/>
      <c r="TGX186" s="221"/>
      <c r="TGY186" s="221"/>
      <c r="TGZ186" s="221"/>
      <c r="THA186" s="221"/>
      <c r="THB186" s="221"/>
      <c r="THC186" s="221"/>
      <c r="THD186" s="221"/>
      <c r="THE186" s="221"/>
      <c r="THF186" s="221"/>
      <c r="THG186" s="221"/>
      <c r="THH186" s="221"/>
      <c r="THI186" s="221"/>
      <c r="THJ186" s="221"/>
      <c r="THK186" s="221"/>
      <c r="THL186" s="221"/>
      <c r="THM186" s="221"/>
      <c r="THN186" s="221"/>
      <c r="THO186" s="221"/>
      <c r="THP186" s="221"/>
      <c r="THQ186" s="221"/>
      <c r="THR186" s="221"/>
      <c r="THS186" s="221"/>
      <c r="THT186" s="221"/>
      <c r="THU186" s="221"/>
      <c r="THV186" s="221"/>
      <c r="THW186" s="221"/>
      <c r="THX186" s="221"/>
      <c r="THY186" s="221"/>
      <c r="THZ186" s="221"/>
      <c r="TIA186" s="221"/>
      <c r="TIB186" s="221"/>
      <c r="TIC186" s="221"/>
      <c r="TID186" s="221"/>
      <c r="TIE186" s="221"/>
      <c r="TIF186" s="221"/>
      <c r="TIG186" s="221"/>
      <c r="TIH186" s="221"/>
      <c r="TII186" s="221"/>
      <c r="TIJ186" s="221"/>
      <c r="TIK186" s="221"/>
      <c r="TIL186" s="221"/>
      <c r="TIM186" s="221"/>
      <c r="TIN186" s="221"/>
      <c r="TIO186" s="221"/>
      <c r="TIP186" s="221"/>
      <c r="TIQ186" s="221"/>
      <c r="TIR186" s="221"/>
      <c r="TIS186" s="221"/>
      <c r="TIT186" s="221"/>
      <c r="TIU186" s="221"/>
      <c r="TIV186" s="221"/>
      <c r="TIW186" s="221"/>
      <c r="TIX186" s="221"/>
      <c r="TIY186" s="221"/>
      <c r="TIZ186" s="221"/>
      <c r="TJA186" s="221"/>
      <c r="TJB186" s="221"/>
      <c r="TJC186" s="221"/>
      <c r="TJD186" s="221"/>
      <c r="TJE186" s="221"/>
      <c r="TJF186" s="221"/>
      <c r="TJG186" s="221"/>
      <c r="TJH186" s="221"/>
      <c r="TJI186" s="221"/>
      <c r="TJJ186" s="221"/>
      <c r="TJK186" s="221"/>
      <c r="TJL186" s="221"/>
      <c r="TJM186" s="221"/>
      <c r="TJN186" s="221"/>
      <c r="TJO186" s="221"/>
      <c r="TJP186" s="221"/>
      <c r="TJQ186" s="221"/>
      <c r="TJR186" s="221"/>
      <c r="TJS186" s="221"/>
      <c r="TJT186" s="221"/>
      <c r="TJU186" s="221"/>
      <c r="TJV186" s="221"/>
      <c r="TJW186" s="221"/>
      <c r="TJX186" s="221"/>
      <c r="TJY186" s="221"/>
      <c r="TJZ186" s="221"/>
      <c r="TKA186" s="221"/>
      <c r="TKB186" s="221"/>
      <c r="TKC186" s="221"/>
      <c r="TKD186" s="221"/>
      <c r="TKE186" s="221"/>
      <c r="TKF186" s="221"/>
      <c r="TKG186" s="221"/>
      <c r="TKH186" s="221"/>
      <c r="TKI186" s="221"/>
      <c r="TKJ186" s="221"/>
      <c r="TKK186" s="221"/>
      <c r="TKL186" s="221"/>
      <c r="TKM186" s="221"/>
      <c r="TKN186" s="221"/>
      <c r="TKO186" s="221"/>
      <c r="TKP186" s="221"/>
      <c r="TKQ186" s="221"/>
      <c r="TKR186" s="221"/>
      <c r="TKS186" s="221"/>
      <c r="TKT186" s="221"/>
      <c r="TKU186" s="221"/>
      <c r="TKV186" s="221"/>
      <c r="TKW186" s="221"/>
      <c r="TKX186" s="221"/>
      <c r="TKY186" s="221"/>
      <c r="TKZ186" s="221"/>
      <c r="TLA186" s="221"/>
      <c r="TLB186" s="221"/>
      <c r="TLC186" s="221"/>
      <c r="TLD186" s="221"/>
      <c r="TLE186" s="221"/>
      <c r="TLF186" s="221"/>
      <c r="TLG186" s="221"/>
      <c r="TLH186" s="221"/>
      <c r="TLI186" s="221"/>
      <c r="TLJ186" s="221"/>
      <c r="TLK186" s="221"/>
      <c r="TLL186" s="221"/>
      <c r="TLM186" s="221"/>
      <c r="TLN186" s="221"/>
      <c r="TLO186" s="221"/>
      <c r="TLP186" s="221"/>
      <c r="TLQ186" s="221"/>
      <c r="TLR186" s="221"/>
      <c r="TLS186" s="221"/>
      <c r="TLT186" s="221"/>
      <c r="TLU186" s="221"/>
      <c r="TLV186" s="221"/>
      <c r="TLW186" s="221"/>
      <c r="TLX186" s="221"/>
      <c r="TLY186" s="221"/>
      <c r="TLZ186" s="221"/>
      <c r="TMA186" s="221"/>
      <c r="TMB186" s="221"/>
      <c r="TMC186" s="221"/>
      <c r="TMD186" s="221"/>
      <c r="TME186" s="221"/>
      <c r="TMF186" s="221"/>
      <c r="TMG186" s="221"/>
      <c r="TMH186" s="221"/>
      <c r="TMI186" s="221"/>
      <c r="TMJ186" s="221"/>
      <c r="TMK186" s="221"/>
      <c r="TML186" s="221"/>
      <c r="TMM186" s="221"/>
      <c r="TMN186" s="221"/>
      <c r="TMO186" s="221"/>
      <c r="TMP186" s="221"/>
      <c r="TMQ186" s="221"/>
      <c r="TMR186" s="221"/>
      <c r="TMS186" s="221"/>
      <c r="TMT186" s="221"/>
      <c r="TMU186" s="221"/>
      <c r="TMV186" s="221"/>
      <c r="TMW186" s="221"/>
      <c r="TMX186" s="221"/>
      <c r="TMY186" s="221"/>
      <c r="TMZ186" s="221"/>
      <c r="TNA186" s="221"/>
      <c r="TNB186" s="221"/>
      <c r="TNC186" s="221"/>
      <c r="TND186" s="221"/>
      <c r="TNE186" s="221"/>
      <c r="TNF186" s="221"/>
      <c r="TNG186" s="221"/>
      <c r="TNH186" s="221"/>
      <c r="TNI186" s="221"/>
      <c r="TNJ186" s="221"/>
      <c r="TNK186" s="221"/>
      <c r="TNL186" s="221"/>
      <c r="TNM186" s="221"/>
      <c r="TNN186" s="221"/>
      <c r="TNO186" s="221"/>
      <c r="TNP186" s="221"/>
      <c r="TNQ186" s="221"/>
      <c r="TNR186" s="221"/>
      <c r="TNS186" s="221"/>
      <c r="TNT186" s="221"/>
      <c r="TNU186" s="221"/>
      <c r="TNV186" s="221"/>
      <c r="TNW186" s="221"/>
      <c r="TNX186" s="221"/>
      <c r="TNY186" s="221"/>
      <c r="TNZ186" s="221"/>
      <c r="TOA186" s="221"/>
      <c r="TOB186" s="221"/>
      <c r="TOC186" s="221"/>
      <c r="TOD186" s="221"/>
      <c r="TOE186" s="221"/>
      <c r="TOF186" s="221"/>
      <c r="TOG186" s="221"/>
      <c r="TOH186" s="221"/>
      <c r="TOI186" s="221"/>
      <c r="TOJ186" s="221"/>
      <c r="TOK186" s="221"/>
      <c r="TOL186" s="221"/>
      <c r="TOM186" s="221"/>
      <c r="TON186" s="221"/>
      <c r="TOO186" s="221"/>
      <c r="TOP186" s="221"/>
      <c r="TOQ186" s="221"/>
      <c r="TOR186" s="221"/>
      <c r="TOS186" s="221"/>
      <c r="TOT186" s="221"/>
      <c r="TOU186" s="221"/>
      <c r="TOV186" s="221"/>
      <c r="TOW186" s="221"/>
      <c r="TOX186" s="221"/>
      <c r="TOY186" s="221"/>
      <c r="TOZ186" s="221"/>
      <c r="TPA186" s="221"/>
      <c r="TPB186" s="221"/>
      <c r="TPC186" s="221"/>
      <c r="TPD186" s="221"/>
      <c r="TPE186" s="221"/>
      <c r="TPF186" s="221"/>
      <c r="TPG186" s="221"/>
      <c r="TPH186" s="221"/>
      <c r="TPI186" s="221"/>
      <c r="TPJ186" s="221"/>
      <c r="TPK186" s="221"/>
      <c r="TPL186" s="221"/>
      <c r="TPM186" s="221"/>
      <c r="TPN186" s="221"/>
      <c r="TPO186" s="221"/>
      <c r="TPP186" s="221"/>
      <c r="TPQ186" s="221"/>
      <c r="TPR186" s="221"/>
      <c r="TPS186" s="221"/>
      <c r="TPT186" s="221"/>
      <c r="TPU186" s="221"/>
      <c r="TPV186" s="221"/>
      <c r="TPW186" s="221"/>
      <c r="TPX186" s="221"/>
      <c r="TPY186" s="221"/>
      <c r="TPZ186" s="221"/>
      <c r="TQA186" s="221"/>
      <c r="TQB186" s="221"/>
      <c r="TQC186" s="221"/>
      <c r="TQD186" s="221"/>
      <c r="TQE186" s="221"/>
      <c r="TQF186" s="221"/>
      <c r="TQG186" s="221"/>
      <c r="TQH186" s="221"/>
      <c r="TQI186" s="221"/>
      <c r="TQJ186" s="221"/>
      <c r="TQK186" s="221"/>
      <c r="TQL186" s="221"/>
      <c r="TQM186" s="221"/>
      <c r="TQN186" s="221"/>
      <c r="TQO186" s="221"/>
      <c r="TQP186" s="221"/>
      <c r="TQQ186" s="221"/>
      <c r="TQR186" s="221"/>
      <c r="TQS186" s="221"/>
      <c r="TQT186" s="221"/>
      <c r="TQU186" s="221"/>
      <c r="TQV186" s="221"/>
      <c r="TQW186" s="221"/>
      <c r="TQX186" s="221"/>
      <c r="TQY186" s="221"/>
      <c r="TQZ186" s="221"/>
      <c r="TRA186" s="221"/>
      <c r="TRB186" s="221"/>
      <c r="TRC186" s="221"/>
      <c r="TRD186" s="221"/>
      <c r="TRE186" s="221"/>
      <c r="TRF186" s="221"/>
      <c r="TRG186" s="221"/>
      <c r="TRH186" s="221"/>
      <c r="TRI186" s="221"/>
      <c r="TRJ186" s="221"/>
      <c r="TRK186" s="221"/>
      <c r="TRL186" s="221"/>
      <c r="TRM186" s="221"/>
      <c r="TRN186" s="221"/>
      <c r="TRO186" s="221"/>
      <c r="TRP186" s="221"/>
      <c r="TRQ186" s="221"/>
      <c r="TRR186" s="221"/>
      <c r="TRS186" s="221"/>
      <c r="TRT186" s="221"/>
      <c r="TRU186" s="221"/>
      <c r="TRV186" s="221"/>
      <c r="TRW186" s="221"/>
      <c r="TRX186" s="221"/>
      <c r="TRY186" s="221"/>
      <c r="TRZ186" s="221"/>
      <c r="TSA186" s="221"/>
      <c r="TSB186" s="221"/>
      <c r="TSC186" s="221"/>
      <c r="TSD186" s="221"/>
      <c r="TSE186" s="221"/>
      <c r="TSF186" s="221"/>
      <c r="TSG186" s="221"/>
      <c r="TSH186" s="221"/>
      <c r="TSI186" s="221"/>
      <c r="TSJ186" s="221"/>
      <c r="TSK186" s="221"/>
      <c r="TSL186" s="221"/>
      <c r="TSM186" s="221"/>
      <c r="TSN186" s="221"/>
      <c r="TSO186" s="221"/>
      <c r="TSP186" s="221"/>
      <c r="TSQ186" s="221"/>
      <c r="TSR186" s="221"/>
      <c r="TSS186" s="221"/>
      <c r="TST186" s="221"/>
      <c r="TSU186" s="221"/>
      <c r="TSV186" s="221"/>
      <c r="TSW186" s="221"/>
      <c r="TSX186" s="221"/>
      <c r="TSY186" s="221"/>
      <c r="TSZ186" s="221"/>
      <c r="TTA186" s="221"/>
      <c r="TTB186" s="221"/>
      <c r="TTC186" s="221"/>
      <c r="TTD186" s="221"/>
      <c r="TTE186" s="221"/>
      <c r="TTF186" s="221"/>
      <c r="TTG186" s="221"/>
      <c r="TTH186" s="221"/>
      <c r="TTI186" s="221"/>
      <c r="TTJ186" s="221"/>
      <c r="TTK186" s="221"/>
      <c r="TTL186" s="221"/>
      <c r="TTM186" s="221"/>
      <c r="TTN186" s="221"/>
      <c r="TTO186" s="221"/>
      <c r="TTP186" s="221"/>
      <c r="TTQ186" s="221"/>
      <c r="TTR186" s="221"/>
      <c r="TTS186" s="221"/>
      <c r="TTT186" s="221"/>
      <c r="TTU186" s="221"/>
      <c r="TTV186" s="221"/>
      <c r="TTW186" s="221"/>
      <c r="TTX186" s="221"/>
      <c r="TTY186" s="221"/>
      <c r="TTZ186" s="221"/>
      <c r="TUA186" s="221"/>
      <c r="TUB186" s="221"/>
      <c r="TUC186" s="221"/>
      <c r="TUD186" s="221"/>
      <c r="TUE186" s="221"/>
      <c r="TUF186" s="221"/>
      <c r="TUG186" s="221"/>
      <c r="TUH186" s="221"/>
      <c r="TUI186" s="221"/>
      <c r="TUJ186" s="221"/>
      <c r="TUK186" s="221"/>
      <c r="TUL186" s="221"/>
      <c r="TUM186" s="221"/>
      <c r="TUN186" s="221"/>
      <c r="TUO186" s="221"/>
      <c r="TUP186" s="221"/>
      <c r="TUQ186" s="221"/>
      <c r="TUR186" s="221"/>
      <c r="TUS186" s="221"/>
      <c r="TUT186" s="221"/>
      <c r="TUU186" s="221"/>
      <c r="TUV186" s="221"/>
      <c r="TUW186" s="221"/>
      <c r="TUX186" s="221"/>
      <c r="TUY186" s="221"/>
      <c r="TUZ186" s="221"/>
      <c r="TVA186" s="221"/>
      <c r="TVB186" s="221"/>
      <c r="TVC186" s="221"/>
      <c r="TVD186" s="221"/>
      <c r="TVE186" s="221"/>
      <c r="TVF186" s="221"/>
      <c r="TVG186" s="221"/>
      <c r="TVH186" s="221"/>
      <c r="TVI186" s="221"/>
      <c r="TVJ186" s="221"/>
      <c r="TVK186" s="221"/>
      <c r="TVL186" s="221"/>
      <c r="TVM186" s="221"/>
      <c r="TVN186" s="221"/>
      <c r="TVO186" s="221"/>
      <c r="TVP186" s="221"/>
      <c r="TVQ186" s="221"/>
      <c r="TVR186" s="221"/>
      <c r="TVS186" s="221"/>
      <c r="TVT186" s="221"/>
      <c r="TVU186" s="221"/>
      <c r="TVV186" s="221"/>
      <c r="TVW186" s="221"/>
      <c r="TVX186" s="221"/>
      <c r="TVY186" s="221"/>
      <c r="TVZ186" s="221"/>
      <c r="TWA186" s="221"/>
      <c r="TWB186" s="221"/>
      <c r="TWC186" s="221"/>
      <c r="TWD186" s="221"/>
      <c r="TWE186" s="221"/>
      <c r="TWF186" s="221"/>
      <c r="TWG186" s="221"/>
      <c r="TWH186" s="221"/>
      <c r="TWI186" s="221"/>
      <c r="TWJ186" s="221"/>
      <c r="TWK186" s="221"/>
      <c r="TWL186" s="221"/>
      <c r="TWM186" s="221"/>
      <c r="TWN186" s="221"/>
      <c r="TWO186" s="221"/>
      <c r="TWP186" s="221"/>
      <c r="TWQ186" s="221"/>
      <c r="TWR186" s="221"/>
      <c r="TWS186" s="221"/>
      <c r="TWT186" s="221"/>
      <c r="TWU186" s="221"/>
      <c r="TWV186" s="221"/>
      <c r="TWW186" s="221"/>
      <c r="TWX186" s="221"/>
      <c r="TWY186" s="221"/>
      <c r="TWZ186" s="221"/>
      <c r="TXA186" s="221"/>
      <c r="TXB186" s="221"/>
      <c r="TXC186" s="221"/>
      <c r="TXD186" s="221"/>
      <c r="TXE186" s="221"/>
      <c r="TXF186" s="221"/>
      <c r="TXG186" s="221"/>
      <c r="TXH186" s="221"/>
      <c r="TXI186" s="221"/>
      <c r="TXJ186" s="221"/>
      <c r="TXK186" s="221"/>
      <c r="TXL186" s="221"/>
      <c r="TXM186" s="221"/>
      <c r="TXN186" s="221"/>
      <c r="TXO186" s="221"/>
      <c r="TXP186" s="221"/>
      <c r="TXQ186" s="221"/>
      <c r="TXR186" s="221"/>
      <c r="TXS186" s="221"/>
      <c r="TXT186" s="221"/>
      <c r="TXU186" s="221"/>
      <c r="TXV186" s="221"/>
      <c r="TXW186" s="221"/>
      <c r="TXX186" s="221"/>
      <c r="TXY186" s="221"/>
      <c r="TXZ186" s="221"/>
      <c r="TYA186" s="221"/>
      <c r="TYB186" s="221"/>
      <c r="TYC186" s="221"/>
      <c r="TYD186" s="221"/>
      <c r="TYE186" s="221"/>
      <c r="TYF186" s="221"/>
      <c r="TYG186" s="221"/>
      <c r="TYH186" s="221"/>
      <c r="TYI186" s="221"/>
      <c r="TYJ186" s="221"/>
      <c r="TYK186" s="221"/>
      <c r="TYL186" s="221"/>
      <c r="TYM186" s="221"/>
      <c r="TYN186" s="221"/>
      <c r="TYO186" s="221"/>
      <c r="TYP186" s="221"/>
      <c r="TYQ186" s="221"/>
      <c r="TYR186" s="221"/>
      <c r="TYS186" s="221"/>
      <c r="TYT186" s="221"/>
      <c r="TYU186" s="221"/>
      <c r="TYV186" s="221"/>
      <c r="TYW186" s="221"/>
      <c r="TYX186" s="221"/>
      <c r="TYY186" s="221"/>
      <c r="TYZ186" s="221"/>
      <c r="TZA186" s="221"/>
      <c r="TZB186" s="221"/>
      <c r="TZC186" s="221"/>
      <c r="TZD186" s="221"/>
      <c r="TZE186" s="221"/>
      <c r="TZF186" s="221"/>
      <c r="TZG186" s="221"/>
      <c r="TZH186" s="221"/>
      <c r="TZI186" s="221"/>
      <c r="TZJ186" s="221"/>
      <c r="TZK186" s="221"/>
      <c r="TZL186" s="221"/>
      <c r="TZM186" s="221"/>
      <c r="TZN186" s="221"/>
      <c r="TZO186" s="221"/>
      <c r="TZP186" s="221"/>
      <c r="TZQ186" s="221"/>
      <c r="TZR186" s="221"/>
      <c r="TZS186" s="221"/>
      <c r="TZT186" s="221"/>
      <c r="TZU186" s="221"/>
      <c r="TZV186" s="221"/>
      <c r="TZW186" s="221"/>
      <c r="TZX186" s="221"/>
      <c r="TZY186" s="221"/>
      <c r="TZZ186" s="221"/>
      <c r="UAA186" s="221"/>
      <c r="UAB186" s="221"/>
      <c r="UAC186" s="221"/>
      <c r="UAD186" s="221"/>
      <c r="UAE186" s="221"/>
      <c r="UAF186" s="221"/>
      <c r="UAG186" s="221"/>
      <c r="UAH186" s="221"/>
      <c r="UAI186" s="221"/>
      <c r="UAJ186" s="221"/>
      <c r="UAK186" s="221"/>
      <c r="UAL186" s="221"/>
      <c r="UAM186" s="221"/>
      <c r="UAN186" s="221"/>
      <c r="UAO186" s="221"/>
      <c r="UAP186" s="221"/>
      <c r="UAQ186" s="221"/>
      <c r="UAR186" s="221"/>
      <c r="UAS186" s="221"/>
      <c r="UAT186" s="221"/>
      <c r="UAU186" s="221"/>
      <c r="UAV186" s="221"/>
      <c r="UAW186" s="221"/>
      <c r="UAX186" s="221"/>
      <c r="UAY186" s="221"/>
      <c r="UAZ186" s="221"/>
      <c r="UBA186" s="221"/>
      <c r="UBB186" s="221"/>
      <c r="UBC186" s="221"/>
      <c r="UBD186" s="221"/>
      <c r="UBE186" s="221"/>
      <c r="UBF186" s="221"/>
      <c r="UBG186" s="221"/>
      <c r="UBH186" s="221"/>
      <c r="UBI186" s="221"/>
      <c r="UBJ186" s="221"/>
      <c r="UBK186" s="221"/>
      <c r="UBL186" s="221"/>
      <c r="UBM186" s="221"/>
      <c r="UBN186" s="221"/>
      <c r="UBO186" s="221"/>
      <c r="UBP186" s="221"/>
      <c r="UBQ186" s="221"/>
      <c r="UBR186" s="221"/>
      <c r="UBS186" s="221"/>
      <c r="UBT186" s="221"/>
      <c r="UBU186" s="221"/>
      <c r="UBV186" s="221"/>
      <c r="UBW186" s="221"/>
      <c r="UBX186" s="221"/>
      <c r="UBY186" s="221"/>
      <c r="UBZ186" s="221"/>
      <c r="UCA186" s="221"/>
      <c r="UCB186" s="221"/>
      <c r="UCC186" s="221"/>
      <c r="UCD186" s="221"/>
      <c r="UCE186" s="221"/>
      <c r="UCF186" s="221"/>
      <c r="UCG186" s="221"/>
      <c r="UCH186" s="221"/>
      <c r="UCI186" s="221"/>
      <c r="UCJ186" s="221"/>
      <c r="UCK186" s="221"/>
      <c r="UCL186" s="221"/>
      <c r="UCM186" s="221"/>
      <c r="UCN186" s="221"/>
      <c r="UCO186" s="221"/>
      <c r="UCP186" s="221"/>
      <c r="UCQ186" s="221"/>
      <c r="UCR186" s="221"/>
      <c r="UCS186" s="221"/>
      <c r="UCT186" s="221"/>
      <c r="UCU186" s="221"/>
      <c r="UCV186" s="221"/>
      <c r="UCW186" s="221"/>
      <c r="UCX186" s="221"/>
      <c r="UCY186" s="221"/>
      <c r="UCZ186" s="221"/>
      <c r="UDA186" s="221"/>
      <c r="UDB186" s="221"/>
      <c r="UDC186" s="221"/>
      <c r="UDD186" s="221"/>
      <c r="UDE186" s="221"/>
      <c r="UDF186" s="221"/>
      <c r="UDG186" s="221"/>
      <c r="UDH186" s="221"/>
      <c r="UDI186" s="221"/>
      <c r="UDJ186" s="221"/>
      <c r="UDK186" s="221"/>
      <c r="UDL186" s="221"/>
      <c r="UDM186" s="221"/>
      <c r="UDN186" s="221"/>
      <c r="UDO186" s="221"/>
      <c r="UDP186" s="221"/>
      <c r="UDQ186" s="221"/>
      <c r="UDR186" s="221"/>
      <c r="UDS186" s="221"/>
      <c r="UDT186" s="221"/>
      <c r="UDU186" s="221"/>
      <c r="UDV186" s="221"/>
      <c r="UDW186" s="221"/>
      <c r="UDX186" s="221"/>
      <c r="UDY186" s="221"/>
      <c r="UDZ186" s="221"/>
      <c r="UEA186" s="221"/>
      <c r="UEB186" s="221"/>
      <c r="UEC186" s="221"/>
      <c r="UED186" s="221"/>
      <c r="UEE186" s="221"/>
      <c r="UEF186" s="221"/>
      <c r="UEG186" s="221"/>
      <c r="UEH186" s="221"/>
      <c r="UEI186" s="221"/>
      <c r="UEJ186" s="221"/>
      <c r="UEK186" s="221"/>
      <c r="UEL186" s="221"/>
      <c r="UEM186" s="221"/>
      <c r="UEN186" s="221"/>
      <c r="UEO186" s="221"/>
      <c r="UEP186" s="221"/>
      <c r="UEQ186" s="221"/>
      <c r="UER186" s="221"/>
      <c r="UES186" s="221"/>
      <c r="UET186" s="221"/>
      <c r="UEU186" s="221"/>
      <c r="UEV186" s="221"/>
      <c r="UEW186" s="221"/>
      <c r="UEX186" s="221"/>
      <c r="UEY186" s="221"/>
      <c r="UEZ186" s="221"/>
      <c r="UFA186" s="221"/>
      <c r="UFB186" s="221"/>
      <c r="UFC186" s="221"/>
      <c r="UFD186" s="221"/>
      <c r="UFE186" s="221"/>
      <c r="UFF186" s="221"/>
      <c r="UFG186" s="221"/>
      <c r="UFH186" s="221"/>
      <c r="UFI186" s="221"/>
      <c r="UFJ186" s="221"/>
      <c r="UFK186" s="221"/>
      <c r="UFL186" s="221"/>
      <c r="UFM186" s="221"/>
      <c r="UFN186" s="221"/>
      <c r="UFO186" s="221"/>
      <c r="UFP186" s="221"/>
      <c r="UFQ186" s="221"/>
      <c r="UFR186" s="221"/>
      <c r="UFS186" s="221"/>
      <c r="UFT186" s="221"/>
      <c r="UFU186" s="221"/>
      <c r="UFV186" s="221"/>
      <c r="UFW186" s="221"/>
      <c r="UFX186" s="221"/>
      <c r="UFY186" s="221"/>
      <c r="UFZ186" s="221"/>
      <c r="UGA186" s="221"/>
      <c r="UGB186" s="221"/>
      <c r="UGC186" s="221"/>
      <c r="UGD186" s="221"/>
      <c r="UGE186" s="221"/>
      <c r="UGF186" s="221"/>
      <c r="UGG186" s="221"/>
      <c r="UGH186" s="221"/>
      <c r="UGI186" s="221"/>
      <c r="UGJ186" s="221"/>
      <c r="UGK186" s="221"/>
      <c r="UGL186" s="221"/>
      <c r="UGM186" s="221"/>
      <c r="UGN186" s="221"/>
      <c r="UGO186" s="221"/>
      <c r="UGP186" s="221"/>
      <c r="UGQ186" s="221"/>
      <c r="UGR186" s="221"/>
      <c r="UGS186" s="221"/>
      <c r="UGT186" s="221"/>
      <c r="UGU186" s="221"/>
      <c r="UGV186" s="221"/>
      <c r="UGW186" s="221"/>
      <c r="UGX186" s="221"/>
      <c r="UGY186" s="221"/>
      <c r="UGZ186" s="221"/>
      <c r="UHA186" s="221"/>
      <c r="UHB186" s="221"/>
      <c r="UHC186" s="221"/>
      <c r="UHD186" s="221"/>
      <c r="UHE186" s="221"/>
      <c r="UHF186" s="221"/>
      <c r="UHG186" s="221"/>
      <c r="UHH186" s="221"/>
      <c r="UHI186" s="221"/>
      <c r="UHJ186" s="221"/>
      <c r="UHK186" s="221"/>
      <c r="UHL186" s="221"/>
      <c r="UHM186" s="221"/>
      <c r="UHN186" s="221"/>
      <c r="UHO186" s="221"/>
      <c r="UHP186" s="221"/>
      <c r="UHQ186" s="221"/>
      <c r="UHR186" s="221"/>
      <c r="UHS186" s="221"/>
      <c r="UHT186" s="221"/>
      <c r="UHU186" s="221"/>
      <c r="UHV186" s="221"/>
      <c r="UHW186" s="221"/>
      <c r="UHX186" s="221"/>
      <c r="UHY186" s="221"/>
      <c r="UHZ186" s="221"/>
      <c r="UIA186" s="221"/>
      <c r="UIB186" s="221"/>
      <c r="UIC186" s="221"/>
      <c r="UID186" s="221"/>
      <c r="UIE186" s="221"/>
      <c r="UIF186" s="221"/>
      <c r="UIG186" s="221"/>
      <c r="UIH186" s="221"/>
      <c r="UII186" s="221"/>
      <c r="UIJ186" s="221"/>
      <c r="UIK186" s="221"/>
      <c r="UIL186" s="221"/>
      <c r="UIM186" s="221"/>
      <c r="UIN186" s="221"/>
      <c r="UIO186" s="221"/>
      <c r="UIP186" s="221"/>
      <c r="UIQ186" s="221"/>
      <c r="UIR186" s="221"/>
      <c r="UIS186" s="221"/>
      <c r="UIT186" s="221"/>
      <c r="UIU186" s="221"/>
      <c r="UIV186" s="221"/>
      <c r="UIW186" s="221"/>
      <c r="UIX186" s="221"/>
      <c r="UIY186" s="221"/>
      <c r="UIZ186" s="221"/>
      <c r="UJA186" s="221"/>
      <c r="UJB186" s="221"/>
      <c r="UJC186" s="221"/>
      <c r="UJD186" s="221"/>
      <c r="UJE186" s="221"/>
      <c r="UJF186" s="221"/>
      <c r="UJG186" s="221"/>
      <c r="UJH186" s="221"/>
      <c r="UJI186" s="221"/>
      <c r="UJJ186" s="221"/>
      <c r="UJK186" s="221"/>
      <c r="UJL186" s="221"/>
      <c r="UJM186" s="221"/>
      <c r="UJN186" s="221"/>
      <c r="UJO186" s="221"/>
      <c r="UJP186" s="221"/>
      <c r="UJQ186" s="221"/>
      <c r="UJR186" s="221"/>
      <c r="UJS186" s="221"/>
      <c r="UJT186" s="221"/>
      <c r="UJU186" s="221"/>
      <c r="UJV186" s="221"/>
      <c r="UJW186" s="221"/>
      <c r="UJX186" s="221"/>
      <c r="UJY186" s="221"/>
      <c r="UJZ186" s="221"/>
      <c r="UKA186" s="221"/>
      <c r="UKB186" s="221"/>
      <c r="UKC186" s="221"/>
      <c r="UKD186" s="221"/>
      <c r="UKE186" s="221"/>
      <c r="UKF186" s="221"/>
      <c r="UKG186" s="221"/>
      <c r="UKH186" s="221"/>
      <c r="UKI186" s="221"/>
      <c r="UKJ186" s="221"/>
      <c r="UKK186" s="221"/>
      <c r="UKL186" s="221"/>
      <c r="UKM186" s="221"/>
      <c r="UKN186" s="221"/>
      <c r="UKO186" s="221"/>
      <c r="UKP186" s="221"/>
      <c r="UKQ186" s="221"/>
      <c r="UKR186" s="221"/>
      <c r="UKS186" s="221"/>
      <c r="UKT186" s="221"/>
      <c r="UKU186" s="221"/>
      <c r="UKV186" s="221"/>
      <c r="UKW186" s="221"/>
      <c r="UKX186" s="221"/>
      <c r="UKY186" s="221"/>
      <c r="UKZ186" s="221"/>
      <c r="ULA186" s="221"/>
      <c r="ULB186" s="221"/>
      <c r="ULC186" s="221"/>
      <c r="ULD186" s="221"/>
      <c r="ULE186" s="221"/>
      <c r="ULF186" s="221"/>
      <c r="ULG186" s="221"/>
      <c r="ULH186" s="221"/>
      <c r="ULI186" s="221"/>
      <c r="ULJ186" s="221"/>
      <c r="ULK186" s="221"/>
      <c r="ULL186" s="221"/>
      <c r="ULM186" s="221"/>
      <c r="ULN186" s="221"/>
      <c r="ULO186" s="221"/>
      <c r="ULP186" s="221"/>
      <c r="ULQ186" s="221"/>
      <c r="ULR186" s="221"/>
      <c r="ULS186" s="221"/>
      <c r="ULT186" s="221"/>
      <c r="ULU186" s="221"/>
      <c r="ULV186" s="221"/>
      <c r="ULW186" s="221"/>
      <c r="ULX186" s="221"/>
      <c r="ULY186" s="221"/>
      <c r="ULZ186" s="221"/>
      <c r="UMA186" s="221"/>
      <c r="UMB186" s="221"/>
      <c r="UMC186" s="221"/>
      <c r="UMD186" s="221"/>
      <c r="UME186" s="221"/>
      <c r="UMF186" s="221"/>
      <c r="UMG186" s="221"/>
      <c r="UMH186" s="221"/>
      <c r="UMI186" s="221"/>
      <c r="UMJ186" s="221"/>
      <c r="UMK186" s="221"/>
      <c r="UML186" s="221"/>
      <c r="UMM186" s="221"/>
      <c r="UMN186" s="221"/>
      <c r="UMO186" s="221"/>
      <c r="UMP186" s="221"/>
      <c r="UMQ186" s="221"/>
      <c r="UMR186" s="221"/>
      <c r="UMS186" s="221"/>
      <c r="UMT186" s="221"/>
      <c r="UMU186" s="221"/>
      <c r="UMV186" s="221"/>
      <c r="UMW186" s="221"/>
      <c r="UMX186" s="221"/>
      <c r="UMY186" s="221"/>
      <c r="UMZ186" s="221"/>
      <c r="UNA186" s="221"/>
      <c r="UNB186" s="221"/>
      <c r="UNC186" s="221"/>
      <c r="UND186" s="221"/>
      <c r="UNE186" s="221"/>
      <c r="UNF186" s="221"/>
      <c r="UNG186" s="221"/>
      <c r="UNH186" s="221"/>
      <c r="UNI186" s="221"/>
      <c r="UNJ186" s="221"/>
      <c r="UNK186" s="221"/>
      <c r="UNL186" s="221"/>
      <c r="UNM186" s="221"/>
      <c r="UNN186" s="221"/>
      <c r="UNO186" s="221"/>
      <c r="UNP186" s="221"/>
      <c r="UNQ186" s="221"/>
      <c r="UNR186" s="221"/>
      <c r="UNS186" s="221"/>
      <c r="UNT186" s="221"/>
      <c r="UNU186" s="221"/>
      <c r="UNV186" s="221"/>
      <c r="UNW186" s="221"/>
      <c r="UNX186" s="221"/>
      <c r="UNY186" s="221"/>
      <c r="UNZ186" s="221"/>
      <c r="UOA186" s="221"/>
      <c r="UOB186" s="221"/>
      <c r="UOC186" s="221"/>
      <c r="UOD186" s="221"/>
      <c r="UOE186" s="221"/>
      <c r="UOF186" s="221"/>
      <c r="UOG186" s="221"/>
      <c r="UOH186" s="221"/>
      <c r="UOI186" s="221"/>
      <c r="UOJ186" s="221"/>
      <c r="UOK186" s="221"/>
      <c r="UOL186" s="221"/>
      <c r="UOM186" s="221"/>
      <c r="UON186" s="221"/>
      <c r="UOO186" s="221"/>
      <c r="UOP186" s="221"/>
      <c r="UOQ186" s="221"/>
      <c r="UOR186" s="221"/>
      <c r="UOS186" s="221"/>
      <c r="UOT186" s="221"/>
      <c r="UOU186" s="221"/>
      <c r="UOV186" s="221"/>
      <c r="UOW186" s="221"/>
      <c r="UOX186" s="221"/>
      <c r="UOY186" s="221"/>
      <c r="UOZ186" s="221"/>
      <c r="UPA186" s="221"/>
      <c r="UPB186" s="221"/>
      <c r="UPC186" s="221"/>
      <c r="UPD186" s="221"/>
      <c r="UPE186" s="221"/>
      <c r="UPF186" s="221"/>
      <c r="UPG186" s="221"/>
      <c r="UPH186" s="221"/>
      <c r="UPI186" s="221"/>
      <c r="UPJ186" s="221"/>
      <c r="UPK186" s="221"/>
      <c r="UPL186" s="221"/>
      <c r="UPM186" s="221"/>
      <c r="UPN186" s="221"/>
      <c r="UPO186" s="221"/>
      <c r="UPP186" s="221"/>
      <c r="UPQ186" s="221"/>
      <c r="UPR186" s="221"/>
      <c r="UPS186" s="221"/>
      <c r="UPT186" s="221"/>
      <c r="UPU186" s="221"/>
      <c r="UPV186" s="221"/>
      <c r="UPW186" s="221"/>
      <c r="UPX186" s="221"/>
      <c r="UPY186" s="221"/>
      <c r="UPZ186" s="221"/>
      <c r="UQA186" s="221"/>
      <c r="UQB186" s="221"/>
      <c r="UQC186" s="221"/>
      <c r="UQD186" s="221"/>
      <c r="UQE186" s="221"/>
      <c r="UQF186" s="221"/>
      <c r="UQG186" s="221"/>
      <c r="UQH186" s="221"/>
      <c r="UQI186" s="221"/>
      <c r="UQJ186" s="221"/>
      <c r="UQK186" s="221"/>
      <c r="UQL186" s="221"/>
      <c r="UQM186" s="221"/>
      <c r="UQN186" s="221"/>
      <c r="UQO186" s="221"/>
      <c r="UQP186" s="221"/>
      <c r="UQQ186" s="221"/>
      <c r="UQR186" s="221"/>
      <c r="UQS186" s="221"/>
      <c r="UQT186" s="221"/>
      <c r="UQU186" s="221"/>
      <c r="UQV186" s="221"/>
      <c r="UQW186" s="221"/>
      <c r="UQX186" s="221"/>
      <c r="UQY186" s="221"/>
      <c r="UQZ186" s="221"/>
      <c r="URA186" s="221"/>
      <c r="URB186" s="221"/>
      <c r="URC186" s="221"/>
      <c r="URD186" s="221"/>
      <c r="URE186" s="221"/>
      <c r="URF186" s="221"/>
      <c r="URG186" s="221"/>
      <c r="URH186" s="221"/>
      <c r="URI186" s="221"/>
      <c r="URJ186" s="221"/>
      <c r="URK186" s="221"/>
      <c r="URL186" s="221"/>
      <c r="URM186" s="221"/>
      <c r="URN186" s="221"/>
      <c r="URO186" s="221"/>
      <c r="URP186" s="221"/>
      <c r="URQ186" s="221"/>
      <c r="URR186" s="221"/>
      <c r="URS186" s="221"/>
      <c r="URT186" s="221"/>
      <c r="URU186" s="221"/>
      <c r="URV186" s="221"/>
      <c r="URW186" s="221"/>
      <c r="URX186" s="221"/>
      <c r="URY186" s="221"/>
      <c r="URZ186" s="221"/>
      <c r="USA186" s="221"/>
      <c r="USB186" s="221"/>
      <c r="USC186" s="221"/>
      <c r="USD186" s="221"/>
      <c r="USE186" s="221"/>
      <c r="USF186" s="221"/>
      <c r="USG186" s="221"/>
      <c r="USH186" s="221"/>
      <c r="USI186" s="221"/>
      <c r="USJ186" s="221"/>
      <c r="USK186" s="221"/>
      <c r="USL186" s="221"/>
      <c r="USM186" s="221"/>
      <c r="USN186" s="221"/>
      <c r="USO186" s="221"/>
      <c r="USP186" s="221"/>
      <c r="USQ186" s="221"/>
      <c r="USR186" s="221"/>
      <c r="USS186" s="221"/>
      <c r="UST186" s="221"/>
      <c r="USU186" s="221"/>
      <c r="USV186" s="221"/>
      <c r="USW186" s="221"/>
      <c r="USX186" s="221"/>
      <c r="USY186" s="221"/>
      <c r="USZ186" s="221"/>
      <c r="UTA186" s="221"/>
      <c r="UTB186" s="221"/>
      <c r="UTC186" s="221"/>
      <c r="UTD186" s="221"/>
      <c r="UTE186" s="221"/>
      <c r="UTF186" s="221"/>
      <c r="UTG186" s="221"/>
      <c r="UTH186" s="221"/>
      <c r="UTI186" s="221"/>
      <c r="UTJ186" s="221"/>
      <c r="UTK186" s="221"/>
      <c r="UTL186" s="221"/>
      <c r="UTM186" s="221"/>
      <c r="UTN186" s="221"/>
      <c r="UTO186" s="221"/>
      <c r="UTP186" s="221"/>
      <c r="UTQ186" s="221"/>
      <c r="UTR186" s="221"/>
      <c r="UTS186" s="221"/>
      <c r="UTT186" s="221"/>
      <c r="UTU186" s="221"/>
      <c r="UTV186" s="221"/>
      <c r="UTW186" s="221"/>
      <c r="UTX186" s="221"/>
      <c r="UTY186" s="221"/>
      <c r="UTZ186" s="221"/>
      <c r="UUA186" s="221"/>
      <c r="UUB186" s="221"/>
      <c r="UUC186" s="221"/>
      <c r="UUD186" s="221"/>
      <c r="UUE186" s="221"/>
      <c r="UUF186" s="221"/>
      <c r="UUG186" s="221"/>
      <c r="UUH186" s="221"/>
      <c r="UUI186" s="221"/>
      <c r="UUJ186" s="221"/>
      <c r="UUK186" s="221"/>
      <c r="UUL186" s="221"/>
      <c r="UUM186" s="221"/>
      <c r="UUN186" s="221"/>
      <c r="UUO186" s="221"/>
      <c r="UUP186" s="221"/>
      <c r="UUQ186" s="221"/>
      <c r="UUR186" s="221"/>
      <c r="UUS186" s="221"/>
      <c r="UUT186" s="221"/>
      <c r="UUU186" s="221"/>
      <c r="UUV186" s="221"/>
      <c r="UUW186" s="221"/>
      <c r="UUX186" s="221"/>
      <c r="UUY186" s="221"/>
      <c r="UUZ186" s="221"/>
      <c r="UVA186" s="221"/>
      <c r="UVB186" s="221"/>
      <c r="UVC186" s="221"/>
      <c r="UVD186" s="221"/>
      <c r="UVE186" s="221"/>
      <c r="UVF186" s="221"/>
      <c r="UVG186" s="221"/>
      <c r="UVH186" s="221"/>
      <c r="UVI186" s="221"/>
      <c r="UVJ186" s="221"/>
      <c r="UVK186" s="221"/>
      <c r="UVL186" s="221"/>
      <c r="UVM186" s="221"/>
      <c r="UVN186" s="221"/>
      <c r="UVO186" s="221"/>
      <c r="UVP186" s="221"/>
      <c r="UVQ186" s="221"/>
      <c r="UVR186" s="221"/>
      <c r="UVS186" s="221"/>
      <c r="UVT186" s="221"/>
      <c r="UVU186" s="221"/>
      <c r="UVV186" s="221"/>
      <c r="UVW186" s="221"/>
      <c r="UVX186" s="221"/>
      <c r="UVY186" s="221"/>
      <c r="UVZ186" s="221"/>
      <c r="UWA186" s="221"/>
      <c r="UWB186" s="221"/>
      <c r="UWC186" s="221"/>
      <c r="UWD186" s="221"/>
      <c r="UWE186" s="221"/>
      <c r="UWF186" s="221"/>
      <c r="UWG186" s="221"/>
      <c r="UWH186" s="221"/>
      <c r="UWI186" s="221"/>
      <c r="UWJ186" s="221"/>
      <c r="UWK186" s="221"/>
      <c r="UWL186" s="221"/>
      <c r="UWM186" s="221"/>
      <c r="UWN186" s="221"/>
      <c r="UWO186" s="221"/>
      <c r="UWP186" s="221"/>
      <c r="UWQ186" s="221"/>
      <c r="UWR186" s="221"/>
      <c r="UWS186" s="221"/>
      <c r="UWT186" s="221"/>
      <c r="UWU186" s="221"/>
      <c r="UWV186" s="221"/>
      <c r="UWW186" s="221"/>
      <c r="UWX186" s="221"/>
      <c r="UWY186" s="221"/>
      <c r="UWZ186" s="221"/>
      <c r="UXA186" s="221"/>
      <c r="UXB186" s="221"/>
      <c r="UXC186" s="221"/>
      <c r="UXD186" s="221"/>
      <c r="UXE186" s="221"/>
      <c r="UXF186" s="221"/>
      <c r="UXG186" s="221"/>
      <c r="UXH186" s="221"/>
      <c r="UXI186" s="221"/>
      <c r="UXJ186" s="221"/>
      <c r="UXK186" s="221"/>
      <c r="UXL186" s="221"/>
      <c r="UXM186" s="221"/>
      <c r="UXN186" s="221"/>
      <c r="UXO186" s="221"/>
      <c r="UXP186" s="221"/>
      <c r="UXQ186" s="221"/>
      <c r="UXR186" s="221"/>
      <c r="UXS186" s="221"/>
      <c r="UXT186" s="221"/>
      <c r="UXU186" s="221"/>
      <c r="UXV186" s="221"/>
      <c r="UXW186" s="221"/>
      <c r="UXX186" s="221"/>
      <c r="UXY186" s="221"/>
      <c r="UXZ186" s="221"/>
      <c r="UYA186" s="221"/>
      <c r="UYB186" s="221"/>
      <c r="UYC186" s="221"/>
      <c r="UYD186" s="221"/>
      <c r="UYE186" s="221"/>
      <c r="UYF186" s="221"/>
      <c r="UYG186" s="221"/>
      <c r="UYH186" s="221"/>
      <c r="UYI186" s="221"/>
      <c r="UYJ186" s="221"/>
      <c r="UYK186" s="221"/>
      <c r="UYL186" s="221"/>
      <c r="UYM186" s="221"/>
      <c r="UYN186" s="221"/>
      <c r="UYO186" s="221"/>
      <c r="UYP186" s="221"/>
      <c r="UYQ186" s="221"/>
      <c r="UYR186" s="221"/>
      <c r="UYS186" s="221"/>
      <c r="UYT186" s="221"/>
      <c r="UYU186" s="221"/>
      <c r="UYV186" s="221"/>
      <c r="UYW186" s="221"/>
      <c r="UYX186" s="221"/>
      <c r="UYY186" s="221"/>
      <c r="UYZ186" s="221"/>
      <c r="UZA186" s="221"/>
      <c r="UZB186" s="221"/>
      <c r="UZC186" s="221"/>
      <c r="UZD186" s="221"/>
      <c r="UZE186" s="221"/>
      <c r="UZF186" s="221"/>
      <c r="UZG186" s="221"/>
      <c r="UZH186" s="221"/>
      <c r="UZI186" s="221"/>
      <c r="UZJ186" s="221"/>
      <c r="UZK186" s="221"/>
      <c r="UZL186" s="221"/>
      <c r="UZM186" s="221"/>
      <c r="UZN186" s="221"/>
      <c r="UZO186" s="221"/>
      <c r="UZP186" s="221"/>
      <c r="UZQ186" s="221"/>
      <c r="UZR186" s="221"/>
      <c r="UZS186" s="221"/>
      <c r="UZT186" s="221"/>
      <c r="UZU186" s="221"/>
      <c r="UZV186" s="221"/>
      <c r="UZW186" s="221"/>
      <c r="UZX186" s="221"/>
      <c r="UZY186" s="221"/>
      <c r="UZZ186" s="221"/>
      <c r="VAA186" s="221"/>
      <c r="VAB186" s="221"/>
      <c r="VAC186" s="221"/>
      <c r="VAD186" s="221"/>
      <c r="VAE186" s="221"/>
      <c r="VAF186" s="221"/>
      <c r="VAG186" s="221"/>
      <c r="VAH186" s="221"/>
      <c r="VAI186" s="221"/>
      <c r="VAJ186" s="221"/>
      <c r="VAK186" s="221"/>
      <c r="VAL186" s="221"/>
      <c r="VAM186" s="221"/>
      <c r="VAN186" s="221"/>
      <c r="VAO186" s="221"/>
      <c r="VAP186" s="221"/>
      <c r="VAQ186" s="221"/>
      <c r="VAR186" s="221"/>
      <c r="VAS186" s="221"/>
      <c r="VAT186" s="221"/>
      <c r="VAU186" s="221"/>
      <c r="VAV186" s="221"/>
      <c r="VAW186" s="221"/>
      <c r="VAX186" s="221"/>
      <c r="VAY186" s="221"/>
      <c r="VAZ186" s="221"/>
      <c r="VBA186" s="221"/>
      <c r="VBB186" s="221"/>
      <c r="VBC186" s="221"/>
      <c r="VBD186" s="221"/>
      <c r="VBE186" s="221"/>
      <c r="VBF186" s="221"/>
      <c r="VBG186" s="221"/>
      <c r="VBH186" s="221"/>
      <c r="VBI186" s="221"/>
      <c r="VBJ186" s="221"/>
      <c r="VBK186" s="221"/>
      <c r="VBL186" s="221"/>
      <c r="VBM186" s="221"/>
      <c r="VBN186" s="221"/>
      <c r="VBO186" s="221"/>
      <c r="VBP186" s="221"/>
      <c r="VBQ186" s="221"/>
      <c r="VBR186" s="221"/>
      <c r="VBS186" s="221"/>
      <c r="VBT186" s="221"/>
      <c r="VBU186" s="221"/>
      <c r="VBV186" s="221"/>
      <c r="VBW186" s="221"/>
      <c r="VBX186" s="221"/>
      <c r="VBY186" s="221"/>
      <c r="VBZ186" s="221"/>
      <c r="VCA186" s="221"/>
      <c r="VCB186" s="221"/>
      <c r="VCC186" s="221"/>
      <c r="VCD186" s="221"/>
      <c r="VCE186" s="221"/>
      <c r="VCF186" s="221"/>
      <c r="VCG186" s="221"/>
      <c r="VCH186" s="221"/>
      <c r="VCI186" s="221"/>
      <c r="VCJ186" s="221"/>
      <c r="VCK186" s="221"/>
      <c r="VCL186" s="221"/>
      <c r="VCM186" s="221"/>
      <c r="VCN186" s="221"/>
      <c r="VCO186" s="221"/>
      <c r="VCP186" s="221"/>
      <c r="VCQ186" s="221"/>
      <c r="VCR186" s="221"/>
      <c r="VCS186" s="221"/>
      <c r="VCT186" s="221"/>
      <c r="VCU186" s="221"/>
      <c r="VCV186" s="221"/>
      <c r="VCW186" s="221"/>
      <c r="VCX186" s="221"/>
      <c r="VCY186" s="221"/>
      <c r="VCZ186" s="221"/>
      <c r="VDA186" s="221"/>
      <c r="VDB186" s="221"/>
      <c r="VDC186" s="221"/>
      <c r="VDD186" s="221"/>
      <c r="VDE186" s="221"/>
      <c r="VDF186" s="221"/>
      <c r="VDG186" s="221"/>
      <c r="VDH186" s="221"/>
      <c r="VDI186" s="221"/>
      <c r="VDJ186" s="221"/>
      <c r="VDK186" s="221"/>
      <c r="VDL186" s="221"/>
      <c r="VDM186" s="221"/>
      <c r="VDN186" s="221"/>
      <c r="VDO186" s="221"/>
      <c r="VDP186" s="221"/>
      <c r="VDQ186" s="221"/>
      <c r="VDR186" s="221"/>
      <c r="VDS186" s="221"/>
      <c r="VDT186" s="221"/>
      <c r="VDU186" s="221"/>
      <c r="VDV186" s="221"/>
      <c r="VDW186" s="221"/>
      <c r="VDX186" s="221"/>
      <c r="VDY186" s="221"/>
      <c r="VDZ186" s="221"/>
      <c r="VEA186" s="221"/>
      <c r="VEB186" s="221"/>
      <c r="VEC186" s="221"/>
      <c r="VED186" s="221"/>
      <c r="VEE186" s="221"/>
      <c r="VEF186" s="221"/>
      <c r="VEG186" s="221"/>
      <c r="VEH186" s="221"/>
      <c r="VEI186" s="221"/>
      <c r="VEJ186" s="221"/>
      <c r="VEK186" s="221"/>
      <c r="VEL186" s="221"/>
      <c r="VEM186" s="221"/>
      <c r="VEN186" s="221"/>
      <c r="VEO186" s="221"/>
      <c r="VEP186" s="221"/>
      <c r="VEQ186" s="221"/>
      <c r="VER186" s="221"/>
      <c r="VES186" s="221"/>
      <c r="VET186" s="221"/>
      <c r="VEU186" s="221"/>
      <c r="VEV186" s="221"/>
      <c r="VEW186" s="221"/>
      <c r="VEX186" s="221"/>
      <c r="VEY186" s="221"/>
      <c r="VEZ186" s="221"/>
      <c r="VFA186" s="221"/>
      <c r="VFB186" s="221"/>
      <c r="VFC186" s="221"/>
      <c r="VFD186" s="221"/>
      <c r="VFE186" s="221"/>
      <c r="VFF186" s="221"/>
      <c r="VFG186" s="221"/>
      <c r="VFH186" s="221"/>
      <c r="VFI186" s="221"/>
      <c r="VFJ186" s="221"/>
      <c r="VFK186" s="221"/>
      <c r="VFL186" s="221"/>
      <c r="VFM186" s="221"/>
      <c r="VFN186" s="221"/>
      <c r="VFO186" s="221"/>
      <c r="VFP186" s="221"/>
      <c r="VFQ186" s="221"/>
      <c r="VFR186" s="221"/>
      <c r="VFS186" s="221"/>
      <c r="VFT186" s="221"/>
      <c r="VFU186" s="221"/>
      <c r="VFV186" s="221"/>
      <c r="VFW186" s="221"/>
      <c r="VFX186" s="221"/>
      <c r="VFY186" s="221"/>
      <c r="VFZ186" s="221"/>
      <c r="VGA186" s="221"/>
      <c r="VGB186" s="221"/>
      <c r="VGC186" s="221"/>
      <c r="VGD186" s="221"/>
      <c r="VGE186" s="221"/>
      <c r="VGF186" s="221"/>
      <c r="VGG186" s="221"/>
      <c r="VGH186" s="221"/>
      <c r="VGI186" s="221"/>
      <c r="VGJ186" s="221"/>
      <c r="VGK186" s="221"/>
      <c r="VGL186" s="221"/>
      <c r="VGM186" s="221"/>
      <c r="VGN186" s="221"/>
      <c r="VGO186" s="221"/>
      <c r="VGP186" s="221"/>
      <c r="VGQ186" s="221"/>
      <c r="VGR186" s="221"/>
      <c r="VGS186" s="221"/>
      <c r="VGT186" s="221"/>
      <c r="VGU186" s="221"/>
      <c r="VGV186" s="221"/>
      <c r="VGW186" s="221"/>
      <c r="VGX186" s="221"/>
      <c r="VGY186" s="221"/>
      <c r="VGZ186" s="221"/>
      <c r="VHA186" s="221"/>
      <c r="VHB186" s="221"/>
      <c r="VHC186" s="221"/>
      <c r="VHD186" s="221"/>
      <c r="VHE186" s="221"/>
      <c r="VHF186" s="221"/>
      <c r="VHG186" s="221"/>
      <c r="VHH186" s="221"/>
      <c r="VHI186" s="221"/>
      <c r="VHJ186" s="221"/>
      <c r="VHK186" s="221"/>
      <c r="VHL186" s="221"/>
      <c r="VHM186" s="221"/>
      <c r="VHN186" s="221"/>
      <c r="VHO186" s="221"/>
      <c r="VHP186" s="221"/>
      <c r="VHQ186" s="221"/>
      <c r="VHR186" s="221"/>
      <c r="VHS186" s="221"/>
      <c r="VHT186" s="221"/>
      <c r="VHU186" s="221"/>
      <c r="VHV186" s="221"/>
      <c r="VHW186" s="221"/>
      <c r="VHX186" s="221"/>
      <c r="VHY186" s="221"/>
      <c r="VHZ186" s="221"/>
      <c r="VIA186" s="221"/>
      <c r="VIB186" s="221"/>
      <c r="VIC186" s="221"/>
      <c r="VID186" s="221"/>
      <c r="VIE186" s="221"/>
      <c r="VIF186" s="221"/>
      <c r="VIG186" s="221"/>
      <c r="VIH186" s="221"/>
      <c r="VII186" s="221"/>
      <c r="VIJ186" s="221"/>
      <c r="VIK186" s="221"/>
      <c r="VIL186" s="221"/>
      <c r="VIM186" s="221"/>
      <c r="VIN186" s="221"/>
      <c r="VIO186" s="221"/>
      <c r="VIP186" s="221"/>
      <c r="VIQ186" s="221"/>
      <c r="VIR186" s="221"/>
      <c r="VIS186" s="221"/>
      <c r="VIT186" s="221"/>
      <c r="VIU186" s="221"/>
      <c r="VIV186" s="221"/>
      <c r="VIW186" s="221"/>
      <c r="VIX186" s="221"/>
      <c r="VIY186" s="221"/>
      <c r="VIZ186" s="221"/>
      <c r="VJA186" s="221"/>
      <c r="VJB186" s="221"/>
      <c r="VJC186" s="221"/>
      <c r="VJD186" s="221"/>
      <c r="VJE186" s="221"/>
      <c r="VJF186" s="221"/>
      <c r="VJG186" s="221"/>
      <c r="VJH186" s="221"/>
      <c r="VJI186" s="221"/>
      <c r="VJJ186" s="221"/>
      <c r="VJK186" s="221"/>
      <c r="VJL186" s="221"/>
      <c r="VJM186" s="221"/>
      <c r="VJN186" s="221"/>
      <c r="VJO186" s="221"/>
      <c r="VJP186" s="221"/>
      <c r="VJQ186" s="221"/>
      <c r="VJR186" s="221"/>
      <c r="VJS186" s="221"/>
      <c r="VJT186" s="221"/>
      <c r="VJU186" s="221"/>
      <c r="VJV186" s="221"/>
      <c r="VJW186" s="221"/>
      <c r="VJX186" s="221"/>
      <c r="VJY186" s="221"/>
      <c r="VJZ186" s="221"/>
      <c r="VKA186" s="221"/>
      <c r="VKB186" s="221"/>
      <c r="VKC186" s="221"/>
      <c r="VKD186" s="221"/>
      <c r="VKE186" s="221"/>
      <c r="VKF186" s="221"/>
      <c r="VKG186" s="221"/>
      <c r="VKH186" s="221"/>
      <c r="VKI186" s="221"/>
      <c r="VKJ186" s="221"/>
      <c r="VKK186" s="221"/>
      <c r="VKL186" s="221"/>
      <c r="VKM186" s="221"/>
      <c r="VKN186" s="221"/>
      <c r="VKO186" s="221"/>
      <c r="VKP186" s="221"/>
      <c r="VKQ186" s="221"/>
      <c r="VKR186" s="221"/>
      <c r="VKS186" s="221"/>
      <c r="VKT186" s="221"/>
      <c r="VKU186" s="221"/>
      <c r="VKV186" s="221"/>
      <c r="VKW186" s="221"/>
      <c r="VKX186" s="221"/>
      <c r="VKY186" s="221"/>
      <c r="VKZ186" s="221"/>
      <c r="VLA186" s="221"/>
      <c r="VLB186" s="221"/>
      <c r="VLC186" s="221"/>
      <c r="VLD186" s="221"/>
      <c r="VLE186" s="221"/>
      <c r="VLF186" s="221"/>
      <c r="VLG186" s="221"/>
      <c r="VLH186" s="221"/>
      <c r="VLI186" s="221"/>
      <c r="VLJ186" s="221"/>
      <c r="VLK186" s="221"/>
      <c r="VLL186" s="221"/>
      <c r="VLM186" s="221"/>
      <c r="VLN186" s="221"/>
      <c r="VLO186" s="221"/>
      <c r="VLP186" s="221"/>
      <c r="VLQ186" s="221"/>
      <c r="VLR186" s="221"/>
      <c r="VLS186" s="221"/>
      <c r="VLT186" s="221"/>
      <c r="VLU186" s="221"/>
      <c r="VLV186" s="221"/>
      <c r="VLW186" s="221"/>
      <c r="VLX186" s="221"/>
      <c r="VLY186" s="221"/>
      <c r="VLZ186" s="221"/>
      <c r="VMA186" s="221"/>
      <c r="VMB186" s="221"/>
      <c r="VMC186" s="221"/>
      <c r="VMD186" s="221"/>
      <c r="VME186" s="221"/>
      <c r="VMF186" s="221"/>
      <c r="VMG186" s="221"/>
      <c r="VMH186" s="221"/>
      <c r="VMI186" s="221"/>
      <c r="VMJ186" s="221"/>
      <c r="VMK186" s="221"/>
      <c r="VML186" s="221"/>
      <c r="VMM186" s="221"/>
      <c r="VMN186" s="221"/>
      <c r="VMO186" s="221"/>
      <c r="VMP186" s="221"/>
      <c r="VMQ186" s="221"/>
      <c r="VMR186" s="221"/>
      <c r="VMS186" s="221"/>
      <c r="VMT186" s="221"/>
      <c r="VMU186" s="221"/>
      <c r="VMV186" s="221"/>
      <c r="VMW186" s="221"/>
      <c r="VMX186" s="221"/>
      <c r="VMY186" s="221"/>
      <c r="VMZ186" s="221"/>
      <c r="VNA186" s="221"/>
      <c r="VNB186" s="221"/>
      <c r="VNC186" s="221"/>
      <c r="VND186" s="221"/>
      <c r="VNE186" s="221"/>
      <c r="VNF186" s="221"/>
      <c r="VNG186" s="221"/>
      <c r="VNH186" s="221"/>
      <c r="VNI186" s="221"/>
      <c r="VNJ186" s="221"/>
      <c r="VNK186" s="221"/>
      <c r="VNL186" s="221"/>
      <c r="VNM186" s="221"/>
      <c r="VNN186" s="221"/>
      <c r="VNO186" s="221"/>
      <c r="VNP186" s="221"/>
      <c r="VNQ186" s="221"/>
      <c r="VNR186" s="221"/>
      <c r="VNS186" s="221"/>
      <c r="VNT186" s="221"/>
      <c r="VNU186" s="221"/>
      <c r="VNV186" s="221"/>
      <c r="VNW186" s="221"/>
      <c r="VNX186" s="221"/>
      <c r="VNY186" s="221"/>
      <c r="VNZ186" s="221"/>
      <c r="VOA186" s="221"/>
      <c r="VOB186" s="221"/>
      <c r="VOC186" s="221"/>
      <c r="VOD186" s="221"/>
      <c r="VOE186" s="221"/>
      <c r="VOF186" s="221"/>
      <c r="VOG186" s="221"/>
      <c r="VOH186" s="221"/>
      <c r="VOI186" s="221"/>
      <c r="VOJ186" s="221"/>
      <c r="VOK186" s="221"/>
      <c r="VOL186" s="221"/>
      <c r="VOM186" s="221"/>
      <c r="VON186" s="221"/>
      <c r="VOO186" s="221"/>
      <c r="VOP186" s="221"/>
      <c r="VOQ186" s="221"/>
      <c r="VOR186" s="221"/>
      <c r="VOS186" s="221"/>
      <c r="VOT186" s="221"/>
      <c r="VOU186" s="221"/>
      <c r="VOV186" s="221"/>
      <c r="VOW186" s="221"/>
      <c r="VOX186" s="221"/>
      <c r="VOY186" s="221"/>
      <c r="VOZ186" s="221"/>
      <c r="VPA186" s="221"/>
      <c r="VPB186" s="221"/>
      <c r="VPC186" s="221"/>
      <c r="VPD186" s="221"/>
      <c r="VPE186" s="221"/>
      <c r="VPF186" s="221"/>
      <c r="VPG186" s="221"/>
      <c r="VPH186" s="221"/>
      <c r="VPI186" s="221"/>
      <c r="VPJ186" s="221"/>
      <c r="VPK186" s="221"/>
      <c r="VPL186" s="221"/>
      <c r="VPM186" s="221"/>
      <c r="VPN186" s="221"/>
      <c r="VPO186" s="221"/>
      <c r="VPP186" s="221"/>
      <c r="VPQ186" s="221"/>
      <c r="VPR186" s="221"/>
      <c r="VPS186" s="221"/>
      <c r="VPT186" s="221"/>
      <c r="VPU186" s="221"/>
      <c r="VPV186" s="221"/>
      <c r="VPW186" s="221"/>
      <c r="VPX186" s="221"/>
      <c r="VPY186" s="221"/>
      <c r="VPZ186" s="221"/>
      <c r="VQA186" s="221"/>
      <c r="VQB186" s="221"/>
      <c r="VQC186" s="221"/>
      <c r="VQD186" s="221"/>
      <c r="VQE186" s="221"/>
      <c r="VQF186" s="221"/>
      <c r="VQG186" s="221"/>
      <c r="VQH186" s="221"/>
      <c r="VQI186" s="221"/>
      <c r="VQJ186" s="221"/>
      <c r="VQK186" s="221"/>
      <c r="VQL186" s="221"/>
      <c r="VQM186" s="221"/>
      <c r="VQN186" s="221"/>
      <c r="VQO186" s="221"/>
      <c r="VQP186" s="221"/>
      <c r="VQQ186" s="221"/>
      <c r="VQR186" s="221"/>
      <c r="VQS186" s="221"/>
      <c r="VQT186" s="221"/>
      <c r="VQU186" s="221"/>
      <c r="VQV186" s="221"/>
      <c r="VQW186" s="221"/>
      <c r="VQX186" s="221"/>
      <c r="VQY186" s="221"/>
      <c r="VQZ186" s="221"/>
      <c r="VRA186" s="221"/>
      <c r="VRB186" s="221"/>
      <c r="VRC186" s="221"/>
      <c r="VRD186" s="221"/>
      <c r="VRE186" s="221"/>
      <c r="VRF186" s="221"/>
      <c r="VRG186" s="221"/>
      <c r="VRH186" s="221"/>
      <c r="VRI186" s="221"/>
      <c r="VRJ186" s="221"/>
      <c r="VRK186" s="221"/>
      <c r="VRL186" s="221"/>
      <c r="VRM186" s="221"/>
      <c r="VRN186" s="221"/>
      <c r="VRO186" s="221"/>
      <c r="VRP186" s="221"/>
      <c r="VRQ186" s="221"/>
      <c r="VRR186" s="221"/>
      <c r="VRS186" s="221"/>
      <c r="VRT186" s="221"/>
      <c r="VRU186" s="221"/>
      <c r="VRV186" s="221"/>
      <c r="VRW186" s="221"/>
      <c r="VRX186" s="221"/>
      <c r="VRY186" s="221"/>
      <c r="VRZ186" s="221"/>
      <c r="VSA186" s="221"/>
      <c r="VSB186" s="221"/>
      <c r="VSC186" s="221"/>
      <c r="VSD186" s="221"/>
      <c r="VSE186" s="221"/>
      <c r="VSF186" s="221"/>
      <c r="VSG186" s="221"/>
      <c r="VSH186" s="221"/>
      <c r="VSI186" s="221"/>
      <c r="VSJ186" s="221"/>
      <c r="VSK186" s="221"/>
      <c r="VSL186" s="221"/>
      <c r="VSM186" s="221"/>
      <c r="VSN186" s="221"/>
      <c r="VSO186" s="221"/>
      <c r="VSP186" s="221"/>
      <c r="VSQ186" s="221"/>
      <c r="VSR186" s="221"/>
      <c r="VSS186" s="221"/>
      <c r="VST186" s="221"/>
      <c r="VSU186" s="221"/>
      <c r="VSV186" s="221"/>
      <c r="VSW186" s="221"/>
      <c r="VSX186" s="221"/>
      <c r="VSY186" s="221"/>
      <c r="VSZ186" s="221"/>
      <c r="VTA186" s="221"/>
      <c r="VTB186" s="221"/>
      <c r="VTC186" s="221"/>
      <c r="VTD186" s="221"/>
      <c r="VTE186" s="221"/>
      <c r="VTF186" s="221"/>
      <c r="VTG186" s="221"/>
      <c r="VTH186" s="221"/>
      <c r="VTI186" s="221"/>
      <c r="VTJ186" s="221"/>
      <c r="VTK186" s="221"/>
      <c r="VTL186" s="221"/>
      <c r="VTM186" s="221"/>
      <c r="VTN186" s="221"/>
      <c r="VTO186" s="221"/>
      <c r="VTP186" s="221"/>
      <c r="VTQ186" s="221"/>
      <c r="VTR186" s="221"/>
      <c r="VTS186" s="221"/>
      <c r="VTT186" s="221"/>
      <c r="VTU186" s="221"/>
      <c r="VTV186" s="221"/>
      <c r="VTW186" s="221"/>
      <c r="VTX186" s="221"/>
      <c r="VTY186" s="221"/>
      <c r="VTZ186" s="221"/>
      <c r="VUA186" s="221"/>
      <c r="VUB186" s="221"/>
      <c r="VUC186" s="221"/>
      <c r="VUD186" s="221"/>
      <c r="VUE186" s="221"/>
      <c r="VUF186" s="221"/>
      <c r="VUG186" s="221"/>
      <c r="VUH186" s="221"/>
      <c r="VUI186" s="221"/>
      <c r="VUJ186" s="221"/>
      <c r="VUK186" s="221"/>
      <c r="VUL186" s="221"/>
      <c r="VUM186" s="221"/>
      <c r="VUN186" s="221"/>
      <c r="VUO186" s="221"/>
      <c r="VUP186" s="221"/>
      <c r="VUQ186" s="221"/>
      <c r="VUR186" s="221"/>
      <c r="VUS186" s="221"/>
      <c r="VUT186" s="221"/>
      <c r="VUU186" s="221"/>
      <c r="VUV186" s="221"/>
      <c r="VUW186" s="221"/>
      <c r="VUX186" s="221"/>
      <c r="VUY186" s="221"/>
      <c r="VUZ186" s="221"/>
      <c r="VVA186" s="221"/>
      <c r="VVB186" s="221"/>
      <c r="VVC186" s="221"/>
      <c r="VVD186" s="221"/>
      <c r="VVE186" s="221"/>
      <c r="VVF186" s="221"/>
      <c r="VVG186" s="221"/>
      <c r="VVH186" s="221"/>
      <c r="VVI186" s="221"/>
      <c r="VVJ186" s="221"/>
      <c r="VVK186" s="221"/>
      <c r="VVL186" s="221"/>
      <c r="VVM186" s="221"/>
      <c r="VVN186" s="221"/>
      <c r="VVO186" s="221"/>
      <c r="VVP186" s="221"/>
      <c r="VVQ186" s="221"/>
      <c r="VVR186" s="221"/>
      <c r="VVS186" s="221"/>
      <c r="VVT186" s="221"/>
      <c r="VVU186" s="221"/>
      <c r="VVV186" s="221"/>
      <c r="VVW186" s="221"/>
      <c r="VVX186" s="221"/>
      <c r="VVY186" s="221"/>
      <c r="VVZ186" s="221"/>
      <c r="VWA186" s="221"/>
      <c r="VWB186" s="221"/>
      <c r="VWC186" s="221"/>
      <c r="VWD186" s="221"/>
      <c r="VWE186" s="221"/>
      <c r="VWF186" s="221"/>
      <c r="VWG186" s="221"/>
      <c r="VWH186" s="221"/>
      <c r="VWI186" s="221"/>
      <c r="VWJ186" s="221"/>
      <c r="VWK186" s="221"/>
      <c r="VWL186" s="221"/>
      <c r="VWM186" s="221"/>
      <c r="VWN186" s="221"/>
      <c r="VWO186" s="221"/>
      <c r="VWP186" s="221"/>
      <c r="VWQ186" s="221"/>
      <c r="VWR186" s="221"/>
      <c r="VWS186" s="221"/>
      <c r="VWT186" s="221"/>
      <c r="VWU186" s="221"/>
      <c r="VWV186" s="221"/>
      <c r="VWW186" s="221"/>
      <c r="VWX186" s="221"/>
      <c r="VWY186" s="221"/>
      <c r="VWZ186" s="221"/>
      <c r="VXA186" s="221"/>
      <c r="VXB186" s="221"/>
      <c r="VXC186" s="221"/>
      <c r="VXD186" s="221"/>
      <c r="VXE186" s="221"/>
      <c r="VXF186" s="221"/>
      <c r="VXG186" s="221"/>
      <c r="VXH186" s="221"/>
      <c r="VXI186" s="221"/>
      <c r="VXJ186" s="221"/>
      <c r="VXK186" s="221"/>
      <c r="VXL186" s="221"/>
      <c r="VXM186" s="221"/>
      <c r="VXN186" s="221"/>
      <c r="VXO186" s="221"/>
      <c r="VXP186" s="221"/>
      <c r="VXQ186" s="221"/>
      <c r="VXR186" s="221"/>
      <c r="VXS186" s="221"/>
      <c r="VXT186" s="221"/>
      <c r="VXU186" s="221"/>
      <c r="VXV186" s="221"/>
      <c r="VXW186" s="221"/>
      <c r="VXX186" s="221"/>
      <c r="VXY186" s="221"/>
      <c r="VXZ186" s="221"/>
      <c r="VYA186" s="221"/>
      <c r="VYB186" s="221"/>
      <c r="VYC186" s="221"/>
      <c r="VYD186" s="221"/>
      <c r="VYE186" s="221"/>
      <c r="VYF186" s="221"/>
      <c r="VYG186" s="221"/>
      <c r="VYH186" s="221"/>
      <c r="VYI186" s="221"/>
      <c r="VYJ186" s="221"/>
      <c r="VYK186" s="221"/>
      <c r="VYL186" s="221"/>
      <c r="VYM186" s="221"/>
      <c r="VYN186" s="221"/>
      <c r="VYO186" s="221"/>
      <c r="VYP186" s="221"/>
      <c r="VYQ186" s="221"/>
      <c r="VYR186" s="221"/>
      <c r="VYS186" s="221"/>
      <c r="VYT186" s="221"/>
      <c r="VYU186" s="221"/>
      <c r="VYV186" s="221"/>
      <c r="VYW186" s="221"/>
      <c r="VYX186" s="221"/>
      <c r="VYY186" s="221"/>
      <c r="VYZ186" s="221"/>
      <c r="VZA186" s="221"/>
      <c r="VZB186" s="221"/>
      <c r="VZC186" s="221"/>
      <c r="VZD186" s="221"/>
      <c r="VZE186" s="221"/>
      <c r="VZF186" s="221"/>
      <c r="VZG186" s="221"/>
      <c r="VZH186" s="221"/>
      <c r="VZI186" s="221"/>
      <c r="VZJ186" s="221"/>
      <c r="VZK186" s="221"/>
      <c r="VZL186" s="221"/>
      <c r="VZM186" s="221"/>
      <c r="VZN186" s="221"/>
      <c r="VZO186" s="221"/>
      <c r="VZP186" s="221"/>
      <c r="VZQ186" s="221"/>
      <c r="VZR186" s="221"/>
      <c r="VZS186" s="221"/>
      <c r="VZT186" s="221"/>
      <c r="VZU186" s="221"/>
      <c r="VZV186" s="221"/>
      <c r="VZW186" s="221"/>
      <c r="VZX186" s="221"/>
      <c r="VZY186" s="221"/>
      <c r="VZZ186" s="221"/>
      <c r="WAA186" s="221"/>
      <c r="WAB186" s="221"/>
      <c r="WAC186" s="221"/>
      <c r="WAD186" s="221"/>
      <c r="WAE186" s="221"/>
      <c r="WAF186" s="221"/>
      <c r="WAG186" s="221"/>
      <c r="WAH186" s="221"/>
      <c r="WAI186" s="221"/>
      <c r="WAJ186" s="221"/>
      <c r="WAK186" s="221"/>
      <c r="WAL186" s="221"/>
      <c r="WAM186" s="221"/>
      <c r="WAN186" s="221"/>
      <c r="WAO186" s="221"/>
      <c r="WAP186" s="221"/>
      <c r="WAQ186" s="221"/>
      <c r="WAR186" s="221"/>
      <c r="WAS186" s="221"/>
      <c r="WAT186" s="221"/>
      <c r="WAU186" s="221"/>
      <c r="WAV186" s="221"/>
      <c r="WAW186" s="221"/>
      <c r="WAX186" s="221"/>
      <c r="WAY186" s="221"/>
      <c r="WAZ186" s="221"/>
      <c r="WBA186" s="221"/>
      <c r="WBB186" s="221"/>
      <c r="WBC186" s="221"/>
      <c r="WBD186" s="221"/>
      <c r="WBE186" s="221"/>
      <c r="WBF186" s="221"/>
      <c r="WBG186" s="221"/>
      <c r="WBH186" s="221"/>
      <c r="WBI186" s="221"/>
      <c r="WBJ186" s="221"/>
      <c r="WBK186" s="221"/>
      <c r="WBL186" s="221"/>
      <c r="WBM186" s="221"/>
      <c r="WBN186" s="221"/>
      <c r="WBO186" s="221"/>
      <c r="WBP186" s="221"/>
      <c r="WBQ186" s="221"/>
      <c r="WBR186" s="221"/>
      <c r="WBS186" s="221"/>
      <c r="WBT186" s="221"/>
      <c r="WBU186" s="221"/>
      <c r="WBV186" s="221"/>
      <c r="WBW186" s="221"/>
      <c r="WBX186" s="221"/>
      <c r="WBY186" s="221"/>
      <c r="WBZ186" s="221"/>
      <c r="WCA186" s="221"/>
      <c r="WCB186" s="221"/>
      <c r="WCC186" s="221"/>
      <c r="WCD186" s="221"/>
      <c r="WCE186" s="221"/>
      <c r="WCF186" s="221"/>
      <c r="WCG186" s="221"/>
      <c r="WCH186" s="221"/>
      <c r="WCI186" s="221"/>
      <c r="WCJ186" s="221"/>
      <c r="WCK186" s="221"/>
      <c r="WCL186" s="221"/>
      <c r="WCM186" s="221"/>
      <c r="WCN186" s="221"/>
      <c r="WCO186" s="221"/>
      <c r="WCP186" s="221"/>
      <c r="WCQ186" s="221"/>
      <c r="WCR186" s="221"/>
      <c r="WCS186" s="221"/>
      <c r="WCT186" s="221"/>
      <c r="WCU186" s="221"/>
      <c r="WCV186" s="221"/>
      <c r="WCW186" s="221"/>
      <c r="WCX186" s="221"/>
      <c r="WCY186" s="221"/>
      <c r="WCZ186" s="221"/>
      <c r="WDA186" s="221"/>
      <c r="WDB186" s="221"/>
      <c r="WDC186" s="221"/>
      <c r="WDD186" s="221"/>
      <c r="WDE186" s="221"/>
      <c r="WDF186" s="221"/>
      <c r="WDG186" s="221"/>
      <c r="WDH186" s="221"/>
      <c r="WDI186" s="221"/>
      <c r="WDJ186" s="221"/>
      <c r="WDK186" s="221"/>
      <c r="WDL186" s="221"/>
      <c r="WDM186" s="221"/>
      <c r="WDN186" s="221"/>
      <c r="WDO186" s="221"/>
      <c r="WDP186" s="221"/>
      <c r="WDQ186" s="221"/>
      <c r="WDR186" s="221"/>
      <c r="WDS186" s="221"/>
      <c r="WDT186" s="221"/>
      <c r="WDU186" s="221"/>
      <c r="WDV186" s="221"/>
      <c r="WDW186" s="221"/>
      <c r="WDX186" s="221"/>
      <c r="WDY186" s="221"/>
      <c r="WDZ186" s="221"/>
      <c r="WEA186" s="221"/>
      <c r="WEB186" s="221"/>
      <c r="WEC186" s="221"/>
      <c r="WED186" s="221"/>
      <c r="WEE186" s="221"/>
      <c r="WEF186" s="221"/>
      <c r="WEG186" s="221"/>
      <c r="WEH186" s="221"/>
      <c r="WEI186" s="221"/>
      <c r="WEJ186" s="221"/>
      <c r="WEK186" s="221"/>
      <c r="WEL186" s="221"/>
      <c r="WEM186" s="221"/>
      <c r="WEN186" s="221"/>
      <c r="WEO186" s="221"/>
      <c r="WEP186" s="221"/>
      <c r="WEQ186" s="221"/>
      <c r="WER186" s="221"/>
      <c r="WES186" s="221"/>
      <c r="WET186" s="221"/>
      <c r="WEU186" s="221"/>
      <c r="WEV186" s="221"/>
      <c r="WEW186" s="221"/>
      <c r="WEX186" s="221"/>
      <c r="WEY186" s="221"/>
      <c r="WEZ186" s="221"/>
      <c r="WFA186" s="221"/>
      <c r="WFB186" s="221"/>
      <c r="WFC186" s="221"/>
      <c r="WFD186" s="221"/>
      <c r="WFE186" s="221"/>
      <c r="WFF186" s="221"/>
      <c r="WFG186" s="221"/>
      <c r="WFH186" s="221"/>
      <c r="WFI186" s="221"/>
      <c r="WFJ186" s="221"/>
      <c r="WFK186" s="221"/>
      <c r="WFL186" s="221"/>
      <c r="WFM186" s="221"/>
      <c r="WFN186" s="221"/>
      <c r="WFO186" s="221"/>
      <c r="WFP186" s="221"/>
      <c r="WFQ186" s="221"/>
      <c r="WFR186" s="221"/>
      <c r="WFS186" s="221"/>
      <c r="WFT186" s="221"/>
      <c r="WFU186" s="221"/>
      <c r="WFV186" s="221"/>
      <c r="WFW186" s="221"/>
      <c r="WFX186" s="221"/>
      <c r="WFY186" s="221"/>
      <c r="WFZ186" s="221"/>
      <c r="WGA186" s="221"/>
      <c r="WGB186" s="221"/>
      <c r="WGC186" s="221"/>
      <c r="WGD186" s="221"/>
      <c r="WGE186" s="221"/>
      <c r="WGF186" s="221"/>
      <c r="WGG186" s="221"/>
      <c r="WGH186" s="221"/>
      <c r="WGI186" s="221"/>
      <c r="WGJ186" s="221"/>
      <c r="WGK186" s="221"/>
      <c r="WGL186" s="221"/>
      <c r="WGM186" s="221"/>
      <c r="WGN186" s="221"/>
      <c r="WGO186" s="221"/>
      <c r="WGP186" s="221"/>
      <c r="WGQ186" s="221"/>
      <c r="WGR186" s="221"/>
      <c r="WGS186" s="221"/>
      <c r="WGT186" s="221"/>
      <c r="WGU186" s="221"/>
      <c r="WGV186" s="221"/>
      <c r="WGW186" s="221"/>
      <c r="WGX186" s="221"/>
      <c r="WGY186" s="221"/>
      <c r="WGZ186" s="221"/>
      <c r="WHA186" s="221"/>
      <c r="WHB186" s="221"/>
      <c r="WHC186" s="221"/>
      <c r="WHD186" s="221"/>
      <c r="WHE186" s="221"/>
      <c r="WHF186" s="221"/>
      <c r="WHG186" s="221"/>
      <c r="WHH186" s="221"/>
      <c r="WHI186" s="221"/>
      <c r="WHJ186" s="221"/>
      <c r="WHK186" s="221"/>
      <c r="WHL186" s="221"/>
      <c r="WHM186" s="221"/>
      <c r="WHN186" s="221"/>
      <c r="WHO186" s="221"/>
      <c r="WHP186" s="221"/>
      <c r="WHQ186" s="221"/>
      <c r="WHR186" s="221"/>
      <c r="WHS186" s="221"/>
      <c r="WHT186" s="221"/>
      <c r="WHU186" s="221"/>
      <c r="WHV186" s="221"/>
      <c r="WHW186" s="221"/>
      <c r="WHX186" s="221"/>
      <c r="WHY186" s="221"/>
      <c r="WHZ186" s="221"/>
      <c r="WIA186" s="221"/>
      <c r="WIB186" s="221"/>
      <c r="WIC186" s="221"/>
      <c r="WID186" s="221"/>
      <c r="WIE186" s="221"/>
      <c r="WIF186" s="221"/>
      <c r="WIG186" s="221"/>
      <c r="WIH186" s="221"/>
      <c r="WII186" s="221"/>
      <c r="WIJ186" s="221"/>
      <c r="WIK186" s="221"/>
      <c r="WIL186" s="221"/>
      <c r="WIM186" s="221"/>
      <c r="WIN186" s="221"/>
      <c r="WIO186" s="221"/>
      <c r="WIP186" s="221"/>
      <c r="WIQ186" s="221"/>
      <c r="WIR186" s="221"/>
      <c r="WIS186" s="221"/>
      <c r="WIT186" s="221"/>
      <c r="WIU186" s="221"/>
      <c r="WIV186" s="221"/>
      <c r="WIW186" s="221"/>
      <c r="WIX186" s="221"/>
      <c r="WIY186" s="221"/>
      <c r="WIZ186" s="221"/>
      <c r="WJA186" s="221"/>
      <c r="WJB186" s="221"/>
      <c r="WJC186" s="221"/>
      <c r="WJD186" s="221"/>
      <c r="WJE186" s="221"/>
      <c r="WJF186" s="221"/>
      <c r="WJG186" s="221"/>
      <c r="WJH186" s="221"/>
      <c r="WJI186" s="221"/>
      <c r="WJJ186" s="221"/>
      <c r="WJK186" s="221"/>
      <c r="WJL186" s="221"/>
      <c r="WJM186" s="221"/>
      <c r="WJN186" s="221"/>
      <c r="WJO186" s="221"/>
      <c r="WJP186" s="221"/>
      <c r="WJQ186" s="221"/>
      <c r="WJR186" s="221"/>
      <c r="WJS186" s="221"/>
      <c r="WJT186" s="221"/>
      <c r="WJU186" s="221"/>
      <c r="WJV186" s="221"/>
      <c r="WJW186" s="221"/>
      <c r="WJX186" s="221"/>
      <c r="WJY186" s="221"/>
      <c r="WJZ186" s="221"/>
      <c r="WKA186" s="221"/>
      <c r="WKB186" s="221"/>
      <c r="WKC186" s="221"/>
      <c r="WKD186" s="221"/>
      <c r="WKE186" s="221"/>
      <c r="WKF186" s="221"/>
      <c r="WKG186" s="221"/>
      <c r="WKH186" s="221"/>
      <c r="WKI186" s="221"/>
      <c r="WKJ186" s="221"/>
      <c r="WKK186" s="221"/>
      <c r="WKL186" s="221"/>
      <c r="WKM186" s="221"/>
      <c r="WKN186" s="221"/>
      <c r="WKO186" s="221"/>
      <c r="WKP186" s="221"/>
      <c r="WKQ186" s="221"/>
      <c r="WKR186" s="221"/>
      <c r="WKS186" s="221"/>
      <c r="WKT186" s="221"/>
      <c r="WKU186" s="221"/>
      <c r="WKV186" s="221"/>
      <c r="WKW186" s="221"/>
      <c r="WKX186" s="221"/>
      <c r="WKY186" s="221"/>
      <c r="WKZ186" s="221"/>
      <c r="WLA186" s="221"/>
      <c r="WLB186" s="221"/>
      <c r="WLC186" s="221"/>
      <c r="WLD186" s="221"/>
      <c r="WLE186" s="221"/>
      <c r="WLF186" s="221"/>
      <c r="WLG186" s="221"/>
      <c r="WLH186" s="221"/>
      <c r="WLI186" s="221"/>
      <c r="WLJ186" s="221"/>
      <c r="WLK186" s="221"/>
      <c r="WLL186" s="221"/>
      <c r="WLM186" s="221"/>
      <c r="WLN186" s="221"/>
      <c r="WLO186" s="221"/>
      <c r="WLP186" s="221"/>
      <c r="WLQ186" s="221"/>
      <c r="WLR186" s="221"/>
      <c r="WLS186" s="221"/>
      <c r="WLT186" s="221"/>
      <c r="WLU186" s="221"/>
      <c r="WLV186" s="221"/>
      <c r="WLW186" s="221"/>
      <c r="WLX186" s="221"/>
      <c r="WLY186" s="221"/>
      <c r="WLZ186" s="221"/>
      <c r="WMA186" s="221"/>
      <c r="WMB186" s="221"/>
      <c r="WMC186" s="221"/>
      <c r="WMD186" s="221"/>
      <c r="WME186" s="221"/>
      <c r="WMF186" s="221"/>
      <c r="WMG186" s="221"/>
      <c r="WMH186" s="221"/>
      <c r="WMI186" s="221"/>
      <c r="WMJ186" s="221"/>
      <c r="WMK186" s="221"/>
      <c r="WML186" s="221"/>
      <c r="WMM186" s="221"/>
      <c r="WMN186" s="221"/>
      <c r="WMO186" s="221"/>
      <c r="WMP186" s="221"/>
      <c r="WMQ186" s="221"/>
      <c r="WMR186" s="221"/>
      <c r="WMS186" s="221"/>
      <c r="WMT186" s="221"/>
      <c r="WMU186" s="221"/>
      <c r="WMV186" s="221"/>
      <c r="WMW186" s="221"/>
      <c r="WMX186" s="221"/>
      <c r="WMY186" s="221"/>
      <c r="WMZ186" s="221"/>
      <c r="WNA186" s="221"/>
      <c r="WNB186" s="221"/>
      <c r="WNC186" s="221"/>
      <c r="WND186" s="221"/>
      <c r="WNE186" s="221"/>
      <c r="WNF186" s="221"/>
      <c r="WNG186" s="221"/>
      <c r="WNH186" s="221"/>
      <c r="WNI186" s="221"/>
      <c r="WNJ186" s="221"/>
      <c r="WNK186" s="221"/>
      <c r="WNL186" s="221"/>
      <c r="WNM186" s="221"/>
      <c r="WNN186" s="221"/>
      <c r="WNO186" s="221"/>
      <c r="WNP186" s="221"/>
      <c r="WNQ186" s="221"/>
      <c r="WNR186" s="221"/>
      <c r="WNS186" s="221"/>
      <c r="WNT186" s="221"/>
      <c r="WNU186" s="221"/>
      <c r="WNV186" s="221"/>
      <c r="WNW186" s="221"/>
      <c r="WNX186" s="221"/>
      <c r="WNY186" s="221"/>
      <c r="WNZ186" s="221"/>
      <c r="WOA186" s="221"/>
      <c r="WOB186" s="221"/>
      <c r="WOC186" s="221"/>
      <c r="WOD186" s="221"/>
      <c r="WOE186" s="221"/>
      <c r="WOF186" s="221"/>
      <c r="WOG186" s="221"/>
      <c r="WOH186" s="221"/>
      <c r="WOI186" s="221"/>
      <c r="WOJ186" s="221"/>
      <c r="WOK186" s="221"/>
      <c r="WOL186" s="221"/>
      <c r="WOM186" s="221"/>
      <c r="WON186" s="221"/>
      <c r="WOO186" s="221"/>
      <c r="WOP186" s="221"/>
      <c r="WOQ186" s="221"/>
      <c r="WOR186" s="221"/>
      <c r="WOS186" s="221"/>
      <c r="WOT186" s="221"/>
      <c r="WOU186" s="221"/>
      <c r="WOV186" s="221"/>
      <c r="WOW186" s="221"/>
      <c r="WOX186" s="221"/>
      <c r="WOY186" s="221"/>
      <c r="WOZ186" s="221"/>
      <c r="WPA186" s="221"/>
      <c r="WPB186" s="221"/>
      <c r="WPC186" s="221"/>
      <c r="WPD186" s="221"/>
      <c r="WPE186" s="221"/>
      <c r="WPF186" s="221"/>
      <c r="WPG186" s="221"/>
      <c r="WPH186" s="221"/>
      <c r="WPI186" s="221"/>
      <c r="WPJ186" s="221"/>
      <c r="WPK186" s="221"/>
      <c r="WPL186" s="221"/>
      <c r="WPM186" s="221"/>
      <c r="WPN186" s="221"/>
      <c r="WPO186" s="221"/>
      <c r="WPP186" s="221"/>
      <c r="WPQ186" s="221"/>
      <c r="WPR186" s="221"/>
      <c r="WPS186" s="221"/>
      <c r="WPT186" s="221"/>
      <c r="WPU186" s="221"/>
      <c r="WPV186" s="221"/>
      <c r="WPW186" s="221"/>
      <c r="WPX186" s="221"/>
      <c r="WPY186" s="221"/>
      <c r="WPZ186" s="221"/>
      <c r="WQA186" s="221"/>
      <c r="WQB186" s="221"/>
      <c r="WQC186" s="221"/>
      <c r="WQD186" s="221"/>
      <c r="WQE186" s="221"/>
      <c r="WQF186" s="221"/>
      <c r="WQG186" s="221"/>
      <c r="WQH186" s="221"/>
      <c r="WQI186" s="221"/>
      <c r="WQJ186" s="221"/>
      <c r="WQK186" s="221"/>
      <c r="WQL186" s="221"/>
      <c r="WQM186" s="221"/>
      <c r="WQN186" s="221"/>
      <c r="WQO186" s="221"/>
      <c r="WQP186" s="221"/>
      <c r="WQQ186" s="221"/>
      <c r="WQR186" s="221"/>
      <c r="WQS186" s="221"/>
      <c r="WQT186" s="221"/>
      <c r="WQU186" s="221"/>
      <c r="WQV186" s="221"/>
      <c r="WQW186" s="221"/>
      <c r="WQX186" s="221"/>
      <c r="WQY186" s="221"/>
      <c r="WQZ186" s="221"/>
      <c r="WRA186" s="221"/>
      <c r="WRB186" s="221"/>
      <c r="WRC186" s="221"/>
      <c r="WRD186" s="221"/>
      <c r="WRE186" s="221"/>
      <c r="WRF186" s="221"/>
      <c r="WRG186" s="221"/>
      <c r="WRH186" s="221"/>
      <c r="WRI186" s="221"/>
      <c r="WRJ186" s="221"/>
      <c r="WRK186" s="221"/>
      <c r="WRL186" s="221"/>
      <c r="WRM186" s="221"/>
      <c r="WRN186" s="221"/>
      <c r="WRO186" s="221"/>
      <c r="WRP186" s="221"/>
      <c r="WRQ186" s="221"/>
      <c r="WRR186" s="221"/>
      <c r="WRS186" s="221"/>
      <c r="WRT186" s="221"/>
      <c r="WRU186" s="221"/>
      <c r="WRV186" s="221"/>
      <c r="WRW186" s="221"/>
      <c r="WRX186" s="221"/>
      <c r="WRY186" s="221"/>
      <c r="WRZ186" s="221"/>
      <c r="WSA186" s="221"/>
      <c r="WSB186" s="221"/>
      <c r="WSC186" s="221"/>
      <c r="WSD186" s="221"/>
      <c r="WSE186" s="221"/>
      <c r="WSF186" s="221"/>
      <c r="WSG186" s="221"/>
      <c r="WSH186" s="221"/>
      <c r="WSI186" s="221"/>
      <c r="WSJ186" s="221"/>
      <c r="WSK186" s="221"/>
      <c r="WSL186" s="221"/>
      <c r="WSM186" s="221"/>
      <c r="WSN186" s="221"/>
      <c r="WSO186" s="221"/>
      <c r="WSP186" s="221"/>
      <c r="WSQ186" s="221"/>
      <c r="WSR186" s="221"/>
      <c r="WSS186" s="221"/>
      <c r="WST186" s="221"/>
      <c r="WSU186" s="221"/>
      <c r="WSV186" s="221"/>
      <c r="WSW186" s="221"/>
      <c r="WSX186" s="221"/>
      <c r="WSY186" s="221"/>
      <c r="WSZ186" s="221"/>
      <c r="WTA186" s="221"/>
      <c r="WTB186" s="221"/>
      <c r="WTC186" s="221"/>
      <c r="WTD186" s="221"/>
      <c r="WTE186" s="221"/>
      <c r="WTF186" s="221"/>
      <c r="WTG186" s="221"/>
      <c r="WTH186" s="221"/>
      <c r="WTI186" s="221"/>
      <c r="WTJ186" s="221"/>
      <c r="WTK186" s="221"/>
      <c r="WTL186" s="221"/>
      <c r="WTM186" s="221"/>
      <c r="WTN186" s="221"/>
      <c r="WTO186" s="221"/>
      <c r="WTP186" s="221"/>
      <c r="WTQ186" s="221"/>
      <c r="WTR186" s="221"/>
      <c r="WTS186" s="221"/>
      <c r="WTT186" s="221"/>
      <c r="WTU186" s="221"/>
      <c r="WTV186" s="221"/>
      <c r="WTW186" s="221"/>
      <c r="WTX186" s="221"/>
      <c r="WTY186" s="221"/>
      <c r="WTZ186" s="221"/>
      <c r="WUA186" s="221"/>
      <c r="WUB186" s="221"/>
      <c r="WUC186" s="221"/>
      <c r="WUD186" s="221"/>
      <c r="WUE186" s="221"/>
      <c r="WUF186" s="221"/>
      <c r="WUG186" s="221"/>
      <c r="WUH186" s="221"/>
      <c r="WUI186" s="221"/>
      <c r="WUJ186" s="221"/>
      <c r="WUK186" s="221"/>
      <c r="WUL186" s="221"/>
      <c r="WUM186" s="221"/>
      <c r="WUN186" s="221"/>
      <c r="WUO186" s="221"/>
      <c r="WUP186" s="221"/>
      <c r="WUQ186" s="221"/>
      <c r="WUR186" s="221"/>
      <c r="WUS186" s="221"/>
      <c r="WUT186" s="221"/>
      <c r="WUU186" s="221"/>
      <c r="WUV186" s="221"/>
      <c r="WUW186" s="221"/>
      <c r="WUX186" s="221"/>
      <c r="WUY186" s="221"/>
      <c r="WUZ186" s="221"/>
      <c r="WVA186" s="221"/>
      <c r="WVB186" s="221"/>
      <c r="WVC186" s="221"/>
      <c r="WVD186" s="221"/>
      <c r="WVE186" s="221"/>
      <c r="WVF186" s="221"/>
      <c r="WVG186" s="221"/>
      <c r="WVH186" s="221"/>
      <c r="WVI186" s="221"/>
      <c r="WVJ186" s="221"/>
      <c r="WVK186" s="221"/>
      <c r="WVL186" s="221"/>
      <c r="WVM186" s="221"/>
      <c r="WVN186" s="221"/>
      <c r="WVO186" s="221"/>
      <c r="WVP186" s="221"/>
      <c r="WVQ186" s="221"/>
      <c r="WVR186" s="221"/>
      <c r="WVS186" s="221"/>
      <c r="WVT186" s="221"/>
      <c r="WVU186" s="221"/>
      <c r="WVV186" s="221"/>
      <c r="WVW186" s="221"/>
      <c r="WVX186" s="221"/>
      <c r="WVY186" s="221"/>
      <c r="WVZ186" s="221"/>
      <c r="WWA186" s="221"/>
      <c r="WWB186" s="221"/>
      <c r="WWC186" s="221"/>
      <c r="WWD186" s="221"/>
      <c r="WWE186" s="221"/>
      <c r="WWF186" s="221"/>
      <c r="WWG186" s="221"/>
      <c r="WWH186" s="221"/>
      <c r="WWI186" s="221"/>
      <c r="WWJ186" s="221"/>
      <c r="WWK186" s="221"/>
      <c r="WWL186" s="221"/>
      <c r="WWM186" s="221"/>
      <c r="WWN186" s="221"/>
      <c r="WWO186" s="221"/>
      <c r="WWP186" s="221"/>
      <c r="WWQ186" s="221"/>
      <c r="WWR186" s="221"/>
      <c r="WWS186" s="221"/>
      <c r="WWT186" s="221"/>
      <c r="WWU186" s="221"/>
      <c r="WWV186" s="221"/>
      <c r="WWW186" s="221"/>
      <c r="WWX186" s="221"/>
      <c r="WWY186" s="221"/>
      <c r="WWZ186" s="221"/>
      <c r="WXA186" s="221"/>
      <c r="WXB186" s="221"/>
      <c r="WXC186" s="221"/>
      <c r="WXD186" s="221"/>
      <c r="WXE186" s="221"/>
      <c r="WXF186" s="221"/>
      <c r="WXG186" s="221"/>
      <c r="WXH186" s="221"/>
      <c r="WXI186" s="221"/>
      <c r="WXJ186" s="221"/>
      <c r="WXK186" s="221"/>
      <c r="WXL186" s="221"/>
      <c r="WXM186" s="221"/>
      <c r="WXN186" s="221"/>
      <c r="WXO186" s="221"/>
      <c r="WXP186" s="221"/>
      <c r="WXQ186" s="221"/>
      <c r="WXR186" s="221"/>
      <c r="WXS186" s="221"/>
      <c r="WXT186" s="221"/>
      <c r="WXU186" s="221"/>
      <c r="WXV186" s="221"/>
      <c r="WXW186" s="221"/>
      <c r="WXX186" s="221"/>
      <c r="WXY186" s="221"/>
      <c r="WXZ186" s="221"/>
      <c r="WYA186" s="221"/>
      <c r="WYB186" s="221"/>
      <c r="WYC186" s="221"/>
      <c r="WYD186" s="221"/>
      <c r="WYE186" s="221"/>
      <c r="WYF186" s="221"/>
      <c r="WYG186" s="221"/>
      <c r="WYH186" s="221"/>
      <c r="WYI186" s="221"/>
      <c r="WYJ186" s="221"/>
      <c r="WYK186" s="221"/>
      <c r="WYL186" s="221"/>
      <c r="WYM186" s="221"/>
      <c r="WYN186" s="221"/>
      <c r="WYO186" s="221"/>
      <c r="WYP186" s="221"/>
      <c r="WYQ186" s="221"/>
      <c r="WYR186" s="221"/>
      <c r="WYS186" s="221"/>
      <c r="WYT186" s="221"/>
      <c r="WYU186" s="221"/>
      <c r="WYV186" s="221"/>
      <c r="WYW186" s="221"/>
      <c r="WYX186" s="221"/>
      <c r="WYY186" s="221"/>
      <c r="WYZ186" s="221"/>
      <c r="WZA186" s="221"/>
      <c r="WZB186" s="221"/>
      <c r="WZC186" s="221"/>
      <c r="WZD186" s="221"/>
      <c r="WZE186" s="221"/>
      <c r="WZF186" s="221"/>
      <c r="WZG186" s="221"/>
      <c r="WZH186" s="221"/>
      <c r="WZI186" s="221"/>
      <c r="WZJ186" s="221"/>
      <c r="WZK186" s="221"/>
      <c r="WZL186" s="221"/>
      <c r="WZM186" s="221"/>
      <c r="WZN186" s="221"/>
      <c r="WZO186" s="221"/>
      <c r="WZP186" s="221"/>
      <c r="WZQ186" s="221"/>
      <c r="WZR186" s="221"/>
      <c r="WZS186" s="221"/>
      <c r="WZT186" s="221"/>
      <c r="WZU186" s="221"/>
      <c r="WZV186" s="221"/>
      <c r="WZW186" s="221"/>
      <c r="WZX186" s="221"/>
      <c r="WZY186" s="221"/>
      <c r="WZZ186" s="221"/>
      <c r="XAA186" s="221"/>
      <c r="XAB186" s="221"/>
      <c r="XAC186" s="221"/>
      <c r="XAD186" s="221"/>
      <c r="XAE186" s="221"/>
      <c r="XAF186" s="221"/>
      <c r="XAG186" s="221"/>
      <c r="XAH186" s="221"/>
      <c r="XAI186" s="221"/>
      <c r="XAJ186" s="221"/>
      <c r="XAK186" s="221"/>
      <c r="XAL186" s="221"/>
      <c r="XAM186" s="221"/>
      <c r="XAN186" s="221"/>
      <c r="XAO186" s="221"/>
      <c r="XAP186" s="221"/>
      <c r="XAQ186" s="221"/>
      <c r="XAR186" s="221"/>
      <c r="XAS186" s="221"/>
      <c r="XAT186" s="221"/>
      <c r="XAU186" s="221"/>
      <c r="XAV186" s="221"/>
      <c r="XAW186" s="221"/>
      <c r="XAX186" s="221"/>
      <c r="XAY186" s="221"/>
      <c r="XAZ186" s="221"/>
      <c r="XBA186" s="221"/>
      <c r="XBB186" s="221"/>
      <c r="XBC186" s="221"/>
      <c r="XBD186" s="221"/>
      <c r="XBE186" s="221"/>
      <c r="XBF186" s="221"/>
      <c r="XBG186" s="221"/>
      <c r="XBH186" s="221"/>
      <c r="XBI186" s="221"/>
      <c r="XBJ186" s="221"/>
      <c r="XBK186" s="221"/>
      <c r="XBL186" s="221"/>
      <c r="XBM186" s="221"/>
      <c r="XBN186" s="221"/>
      <c r="XBO186" s="221"/>
      <c r="XBP186" s="221"/>
      <c r="XBQ186" s="221"/>
      <c r="XBR186" s="221"/>
      <c r="XBS186" s="221"/>
      <c r="XBT186" s="221"/>
      <c r="XBU186" s="221"/>
      <c r="XBV186" s="221"/>
      <c r="XBW186" s="221"/>
      <c r="XBX186" s="221"/>
      <c r="XBY186" s="221"/>
      <c r="XBZ186" s="221"/>
      <c r="XCA186" s="221"/>
      <c r="XCB186" s="221"/>
      <c r="XCC186" s="221"/>
      <c r="XCD186" s="221"/>
      <c r="XCE186" s="221"/>
      <c r="XCF186" s="221"/>
      <c r="XCG186" s="221"/>
      <c r="XCH186" s="221"/>
      <c r="XCI186" s="221"/>
      <c r="XCJ186" s="221"/>
      <c r="XCK186" s="221"/>
      <c r="XCL186" s="221"/>
      <c r="XCM186" s="221"/>
      <c r="XCN186" s="221"/>
      <c r="XCO186" s="221"/>
      <c r="XCP186" s="221"/>
      <c r="XCQ186" s="221"/>
      <c r="XCR186" s="221"/>
      <c r="XCS186" s="221"/>
      <c r="XCT186" s="221"/>
      <c r="XCU186" s="221"/>
      <c r="XCV186" s="221"/>
      <c r="XCW186" s="221"/>
      <c r="XCX186" s="221"/>
      <c r="XCY186" s="221"/>
      <c r="XCZ186" s="221"/>
      <c r="XDA186" s="221"/>
      <c r="XDB186" s="221"/>
      <c r="XDC186" s="221"/>
      <c r="XDD186" s="221"/>
      <c r="XDE186" s="221"/>
      <c r="XDF186" s="221"/>
      <c r="XDG186" s="221"/>
      <c r="XDH186" s="221"/>
      <c r="XDI186" s="221"/>
      <c r="XDJ186" s="221"/>
      <c r="XDK186" s="221"/>
      <c r="XDL186" s="221"/>
      <c r="XDM186" s="221"/>
      <c r="XDN186" s="221"/>
      <c r="XDO186" s="221"/>
      <c r="XDP186" s="221"/>
      <c r="XDQ186" s="221"/>
      <c r="XDR186" s="221"/>
      <c r="XDS186" s="221"/>
      <c r="XDT186" s="221"/>
      <c r="XDU186" s="221"/>
      <c r="XDV186" s="221"/>
      <c r="XDW186" s="221"/>
      <c r="XDX186" s="221"/>
      <c r="XDY186" s="221"/>
      <c r="XDZ186" s="221"/>
      <c r="XEA186" s="221"/>
      <c r="XEB186" s="221"/>
      <c r="XEC186" s="221"/>
      <c r="XED186" s="221"/>
      <c r="XEE186" s="221"/>
      <c r="XEF186" s="221"/>
      <c r="XEG186" s="221"/>
      <c r="XEH186" s="221"/>
      <c r="XEI186" s="221"/>
      <c r="XEJ186" s="221"/>
      <c r="XEK186" s="221"/>
      <c r="XEL186" s="221"/>
      <c r="XEM186" s="221"/>
      <c r="XEN186" s="221"/>
      <c r="XEO186" s="221"/>
      <c r="XEP186" s="221"/>
      <c r="XEQ186" s="221"/>
      <c r="XER186" s="221"/>
      <c r="XES186" s="221"/>
      <c r="XET186" s="221"/>
      <c r="XEU186" s="221"/>
      <c r="XEV186" s="221"/>
      <c r="XEW186" s="221"/>
      <c r="XEX186" s="221"/>
      <c r="XEY186" s="221"/>
      <c r="XEZ186" s="221"/>
      <c r="XFA186" s="221"/>
      <c r="XFB186" s="221"/>
      <c r="XFC186" s="221"/>
    </row>
    <row r="187" spans="1:16383" s="221" customFormat="1" ht="51" x14ac:dyDescent="0.2">
      <c r="A187" s="218">
        <v>156</v>
      </c>
      <c r="B187" s="48" t="s">
        <v>127</v>
      </c>
      <c r="C187" s="48" t="s">
        <v>127</v>
      </c>
      <c r="D187" s="231" t="s">
        <v>389</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1" customFormat="1" ht="51" x14ac:dyDescent="0.2">
      <c r="A188" s="218">
        <v>157</v>
      </c>
      <c r="B188" s="132" t="s">
        <v>127</v>
      </c>
      <c r="C188" s="132" t="s">
        <v>127</v>
      </c>
      <c r="D188" s="228" t="s">
        <v>390</v>
      </c>
      <c r="E188" s="44" t="s">
        <v>31</v>
      </c>
      <c r="F188" s="44">
        <v>876</v>
      </c>
      <c r="G188" s="43" t="s">
        <v>32</v>
      </c>
      <c r="H188" s="43">
        <v>1</v>
      </c>
      <c r="I188" s="43">
        <v>71100000000</v>
      </c>
      <c r="J188" s="46" t="s">
        <v>33</v>
      </c>
      <c r="K188" s="81">
        <v>5739000</v>
      </c>
      <c r="L188" s="52">
        <v>44826</v>
      </c>
      <c r="M188" s="52">
        <v>45261</v>
      </c>
      <c r="N188" s="87" t="s">
        <v>35</v>
      </c>
      <c r="O188" s="44" t="s">
        <v>48</v>
      </c>
      <c r="P188" s="54" t="s">
        <v>50</v>
      </c>
      <c r="Q188" s="160" t="s">
        <v>48</v>
      </c>
      <c r="R188" s="161" t="s">
        <v>48</v>
      </c>
    </row>
    <row r="189" spans="1:16383" s="221" customFormat="1" ht="51" x14ac:dyDescent="0.2">
      <c r="A189" s="218">
        <v>158</v>
      </c>
      <c r="B189" s="48" t="s">
        <v>127</v>
      </c>
      <c r="C189" s="48" t="s">
        <v>127</v>
      </c>
      <c r="D189" s="231" t="s">
        <v>391</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0" t="s">
        <v>48</v>
      </c>
      <c r="R189" s="161" t="s">
        <v>48</v>
      </c>
    </row>
    <row r="190" spans="1:16383" s="221" customFormat="1" ht="25.5" x14ac:dyDescent="0.2">
      <c r="A190" s="41">
        <v>159</v>
      </c>
      <c r="B190" s="42" t="s">
        <v>397</v>
      </c>
      <c r="C190" s="42" t="s">
        <v>397</v>
      </c>
      <c r="D190" s="232" t="s">
        <v>398</v>
      </c>
      <c r="E190" s="48" t="s">
        <v>31</v>
      </c>
      <c r="F190" s="43">
        <v>876</v>
      </c>
      <c r="G190" s="41" t="s">
        <v>32</v>
      </c>
      <c r="H190" s="43">
        <v>1</v>
      </c>
      <c r="I190" s="41">
        <v>71100000000</v>
      </c>
      <c r="J190" s="41" t="s">
        <v>399</v>
      </c>
      <c r="K190" s="233">
        <v>1600000</v>
      </c>
      <c r="L190" s="234">
        <v>44713</v>
      </c>
      <c r="M190" s="235">
        <v>44866</v>
      </c>
      <c r="N190" s="174" t="s">
        <v>51</v>
      </c>
      <c r="O190" s="54" t="s">
        <v>50</v>
      </c>
      <c r="P190" s="54" t="s">
        <v>48</v>
      </c>
      <c r="Q190" s="160" t="s">
        <v>48</v>
      </c>
      <c r="R190" s="161" t="s">
        <v>48</v>
      </c>
    </row>
    <row r="191" spans="1:16383" s="221" customFormat="1" ht="25.5" x14ac:dyDescent="0.2">
      <c r="A191" s="41">
        <v>160</v>
      </c>
      <c r="B191" s="42" t="s">
        <v>400</v>
      </c>
      <c r="C191" s="42" t="s">
        <v>401</v>
      </c>
      <c r="D191" s="232" t="s">
        <v>402</v>
      </c>
      <c r="E191" s="48" t="s">
        <v>31</v>
      </c>
      <c r="F191" s="43">
        <v>876</v>
      </c>
      <c r="G191" s="41" t="s">
        <v>32</v>
      </c>
      <c r="H191" s="43">
        <v>1</v>
      </c>
      <c r="I191" s="41">
        <v>71100000000</v>
      </c>
      <c r="J191" s="41" t="s">
        <v>399</v>
      </c>
      <c r="K191" s="233">
        <v>5050000</v>
      </c>
      <c r="L191" s="234">
        <v>44713</v>
      </c>
      <c r="M191" s="235">
        <v>44867</v>
      </c>
      <c r="N191" s="174" t="s">
        <v>51</v>
      </c>
      <c r="O191" s="54" t="s">
        <v>50</v>
      </c>
      <c r="P191" s="54" t="s">
        <v>48</v>
      </c>
      <c r="Q191" s="160" t="s">
        <v>48</v>
      </c>
      <c r="R191" s="161" t="s">
        <v>48</v>
      </c>
    </row>
    <row r="192" spans="1:16383" s="221" customFormat="1" ht="25.5" x14ac:dyDescent="0.2">
      <c r="A192" s="41">
        <v>161</v>
      </c>
      <c r="B192" s="42" t="s">
        <v>403</v>
      </c>
      <c r="C192" s="42" t="s">
        <v>404</v>
      </c>
      <c r="D192" s="232" t="s">
        <v>405</v>
      </c>
      <c r="E192" s="48" t="s">
        <v>31</v>
      </c>
      <c r="F192" s="43">
        <v>876</v>
      </c>
      <c r="G192" s="41" t="s">
        <v>32</v>
      </c>
      <c r="H192" s="43">
        <v>1</v>
      </c>
      <c r="I192" s="41">
        <v>71100000000</v>
      </c>
      <c r="J192" s="41" t="s">
        <v>399</v>
      </c>
      <c r="K192" s="233">
        <v>750000</v>
      </c>
      <c r="L192" s="234">
        <v>44713</v>
      </c>
      <c r="M192" s="235">
        <v>44868</v>
      </c>
      <c r="N192" s="174" t="s">
        <v>51</v>
      </c>
      <c r="O192" s="54" t="s">
        <v>50</v>
      </c>
      <c r="P192" s="54" t="s">
        <v>48</v>
      </c>
      <c r="Q192" s="160" t="s">
        <v>48</v>
      </c>
      <c r="R192" s="161" t="s">
        <v>48</v>
      </c>
    </row>
    <row r="193" spans="1:18" s="221" customFormat="1" ht="25.5" x14ac:dyDescent="0.2">
      <c r="A193" s="41">
        <v>162</v>
      </c>
      <c r="B193" s="42" t="s">
        <v>406</v>
      </c>
      <c r="C193" s="42" t="s">
        <v>406</v>
      </c>
      <c r="D193" s="232" t="s">
        <v>407</v>
      </c>
      <c r="E193" s="48" t="s">
        <v>31</v>
      </c>
      <c r="F193" s="43">
        <v>876</v>
      </c>
      <c r="G193" s="41" t="s">
        <v>32</v>
      </c>
      <c r="H193" s="43">
        <v>1</v>
      </c>
      <c r="I193" s="41">
        <v>71100000000</v>
      </c>
      <c r="J193" s="41" t="s">
        <v>399</v>
      </c>
      <c r="K193" s="233">
        <v>5760198</v>
      </c>
      <c r="L193" s="234">
        <v>44713</v>
      </c>
      <c r="M193" s="235">
        <v>44869</v>
      </c>
      <c r="N193" s="174" t="s">
        <v>51</v>
      </c>
      <c r="O193" s="54" t="s">
        <v>50</v>
      </c>
      <c r="P193" s="54" t="s">
        <v>48</v>
      </c>
      <c r="Q193" s="160" t="s">
        <v>48</v>
      </c>
      <c r="R193" s="161" t="s">
        <v>48</v>
      </c>
    </row>
    <row r="194" spans="1:18" s="221" customFormat="1" ht="25.5" x14ac:dyDescent="0.2">
      <c r="A194" s="41">
        <v>163</v>
      </c>
      <c r="B194" s="42" t="s">
        <v>408</v>
      </c>
      <c r="C194" s="42" t="s">
        <v>408</v>
      </c>
      <c r="D194" s="232" t="s">
        <v>409</v>
      </c>
      <c r="E194" s="48" t="s">
        <v>31</v>
      </c>
      <c r="F194" s="43">
        <v>876</v>
      </c>
      <c r="G194" s="41" t="s">
        <v>32</v>
      </c>
      <c r="H194" s="43">
        <v>1</v>
      </c>
      <c r="I194" s="41">
        <v>71100000000</v>
      </c>
      <c r="J194" s="41" t="s">
        <v>399</v>
      </c>
      <c r="K194" s="233">
        <v>30000000</v>
      </c>
      <c r="L194" s="234">
        <v>44713</v>
      </c>
      <c r="M194" s="235">
        <v>44870</v>
      </c>
      <c r="N194" s="174" t="s">
        <v>51</v>
      </c>
      <c r="O194" s="54" t="s">
        <v>50</v>
      </c>
      <c r="P194" s="54" t="s">
        <v>48</v>
      </c>
      <c r="Q194" s="160" t="s">
        <v>48</v>
      </c>
      <c r="R194" s="161" t="s">
        <v>48</v>
      </c>
    </row>
    <row r="195" spans="1:18" s="221" customFormat="1" ht="45" customHeight="1" x14ac:dyDescent="0.2">
      <c r="A195" s="41">
        <v>164</v>
      </c>
      <c r="B195" s="42" t="s">
        <v>351</v>
      </c>
      <c r="C195" s="42" t="s">
        <v>351</v>
      </c>
      <c r="D195" s="232" t="s">
        <v>410</v>
      </c>
      <c r="E195" s="48" t="s">
        <v>31</v>
      </c>
      <c r="F195" s="43">
        <v>876</v>
      </c>
      <c r="G195" s="41" t="s">
        <v>32</v>
      </c>
      <c r="H195" s="43">
        <v>1</v>
      </c>
      <c r="I195" s="41">
        <v>71100000000</v>
      </c>
      <c r="J195" s="41" t="s">
        <v>399</v>
      </c>
      <c r="K195" s="233">
        <v>32376771</v>
      </c>
      <c r="L195" s="234">
        <v>44774</v>
      </c>
      <c r="M195" s="235">
        <v>44866</v>
      </c>
      <c r="N195" s="174" t="s">
        <v>51</v>
      </c>
      <c r="O195" s="54" t="s">
        <v>50</v>
      </c>
      <c r="P195" s="54" t="s">
        <v>48</v>
      </c>
      <c r="Q195" s="160" t="s">
        <v>48</v>
      </c>
      <c r="R195" s="161" t="s">
        <v>48</v>
      </c>
    </row>
    <row r="196" spans="1:18" s="221" customFormat="1" ht="63.75" x14ac:dyDescent="0.2">
      <c r="A196" s="41">
        <v>165</v>
      </c>
      <c r="B196" s="42" t="s">
        <v>40</v>
      </c>
      <c r="C196" s="222" t="s">
        <v>40</v>
      </c>
      <c r="D196" s="236" t="s">
        <v>417</v>
      </c>
      <c r="E196" s="48" t="s">
        <v>31</v>
      </c>
      <c r="F196" s="43">
        <v>876</v>
      </c>
      <c r="G196" s="41" t="s">
        <v>32</v>
      </c>
      <c r="H196" s="43">
        <v>1</v>
      </c>
      <c r="I196" s="41">
        <v>71100000000</v>
      </c>
      <c r="J196" s="41" t="s">
        <v>33</v>
      </c>
      <c r="K196" s="233">
        <v>242994</v>
      </c>
      <c r="L196" s="234">
        <v>44774</v>
      </c>
      <c r="M196" s="235">
        <v>44896</v>
      </c>
      <c r="N196" s="174" t="s">
        <v>51</v>
      </c>
      <c r="O196" s="54" t="s">
        <v>50</v>
      </c>
      <c r="P196" s="54" t="s">
        <v>48</v>
      </c>
      <c r="Q196" s="160" t="s">
        <v>48</v>
      </c>
      <c r="R196" s="161" t="s">
        <v>48</v>
      </c>
    </row>
    <row r="197" spans="1:18" s="221" customFormat="1" ht="51" x14ac:dyDescent="0.2">
      <c r="A197" s="41">
        <v>166</v>
      </c>
      <c r="B197" s="42" t="s">
        <v>40</v>
      </c>
      <c r="C197" s="222" t="s">
        <v>40</v>
      </c>
      <c r="D197" s="236" t="s">
        <v>411</v>
      </c>
      <c r="E197" s="48" t="s">
        <v>31</v>
      </c>
      <c r="F197" s="43">
        <v>876</v>
      </c>
      <c r="G197" s="41" t="s">
        <v>32</v>
      </c>
      <c r="H197" s="43">
        <v>1</v>
      </c>
      <c r="I197" s="41">
        <v>71100000000</v>
      </c>
      <c r="J197" s="41" t="s">
        <v>33</v>
      </c>
      <c r="K197" s="233">
        <v>391335</v>
      </c>
      <c r="L197" s="234">
        <v>44774</v>
      </c>
      <c r="M197" s="235">
        <v>44897</v>
      </c>
      <c r="N197" s="174" t="s">
        <v>51</v>
      </c>
      <c r="O197" s="54" t="s">
        <v>50</v>
      </c>
      <c r="P197" s="54" t="s">
        <v>48</v>
      </c>
      <c r="Q197" s="160" t="s">
        <v>48</v>
      </c>
      <c r="R197" s="161" t="s">
        <v>48</v>
      </c>
    </row>
    <row r="198" spans="1:18" s="221" customFormat="1" ht="38.25" x14ac:dyDescent="0.2">
      <c r="A198" s="41">
        <v>167</v>
      </c>
      <c r="B198" s="42" t="s">
        <v>412</v>
      </c>
      <c r="C198" s="42" t="s">
        <v>412</v>
      </c>
      <c r="D198" s="236" t="s">
        <v>413</v>
      </c>
      <c r="E198" s="48" t="s">
        <v>31</v>
      </c>
      <c r="F198" s="43">
        <v>876</v>
      </c>
      <c r="G198" s="41" t="s">
        <v>32</v>
      </c>
      <c r="H198" s="43">
        <v>1</v>
      </c>
      <c r="I198" s="41">
        <v>71100000000</v>
      </c>
      <c r="J198" s="41" t="s">
        <v>399</v>
      </c>
      <c r="K198" s="233">
        <v>6987680</v>
      </c>
      <c r="L198" s="234">
        <v>44774</v>
      </c>
      <c r="M198" s="235">
        <v>44866</v>
      </c>
      <c r="N198" s="87" t="s">
        <v>35</v>
      </c>
      <c r="O198" s="44" t="s">
        <v>48</v>
      </c>
      <c r="P198" s="54" t="s">
        <v>48</v>
      </c>
      <c r="Q198" s="160" t="s">
        <v>48</v>
      </c>
      <c r="R198" s="161" t="s">
        <v>48</v>
      </c>
    </row>
    <row r="199" spans="1:18" s="221" customFormat="1" ht="32.25" customHeight="1" x14ac:dyDescent="0.2">
      <c r="A199" s="41">
        <v>168</v>
      </c>
      <c r="B199" s="222" t="s">
        <v>40</v>
      </c>
      <c r="C199" s="222" t="s">
        <v>40</v>
      </c>
      <c r="D199" s="274" t="s">
        <v>414</v>
      </c>
      <c r="E199" s="48" t="s">
        <v>31</v>
      </c>
      <c r="F199" s="43">
        <v>876</v>
      </c>
      <c r="G199" s="41" t="s">
        <v>32</v>
      </c>
      <c r="H199" s="43">
        <v>1</v>
      </c>
      <c r="I199" s="41">
        <v>71100000000</v>
      </c>
      <c r="J199" s="41" t="s">
        <v>399</v>
      </c>
      <c r="K199" s="233">
        <v>200000</v>
      </c>
      <c r="L199" s="234">
        <v>44743</v>
      </c>
      <c r="M199" s="235">
        <v>44866</v>
      </c>
      <c r="N199" s="174" t="s">
        <v>51</v>
      </c>
      <c r="O199" s="54" t="s">
        <v>50</v>
      </c>
      <c r="P199" s="54" t="s">
        <v>48</v>
      </c>
      <c r="Q199" s="160" t="s">
        <v>48</v>
      </c>
      <c r="R199" s="161" t="s">
        <v>48</v>
      </c>
    </row>
    <row r="200" spans="1:18" s="221" customFormat="1" ht="63.75" x14ac:dyDescent="0.2">
      <c r="A200" s="41">
        <v>169</v>
      </c>
      <c r="B200" s="222" t="s">
        <v>40</v>
      </c>
      <c r="C200" s="222" t="s">
        <v>40</v>
      </c>
      <c r="D200" s="301" t="s">
        <v>415</v>
      </c>
      <c r="E200" s="48" t="s">
        <v>31</v>
      </c>
      <c r="F200" s="43">
        <v>876</v>
      </c>
      <c r="G200" s="41" t="s">
        <v>32</v>
      </c>
      <c r="H200" s="43">
        <v>1</v>
      </c>
      <c r="I200" s="41">
        <v>71100000000</v>
      </c>
      <c r="J200" s="41" t="s">
        <v>33</v>
      </c>
      <c r="K200" s="233" t="s">
        <v>476</v>
      </c>
      <c r="L200" s="234">
        <v>44775</v>
      </c>
      <c r="M200" s="235">
        <v>44897</v>
      </c>
      <c r="N200" s="174" t="s">
        <v>51</v>
      </c>
      <c r="O200" s="54" t="s">
        <v>50</v>
      </c>
      <c r="P200" s="54" t="s">
        <v>48</v>
      </c>
      <c r="Q200" s="160" t="s">
        <v>48</v>
      </c>
      <c r="R200" s="161" t="s">
        <v>48</v>
      </c>
    </row>
    <row r="201" spans="1:18" s="221" customFormat="1" ht="51" x14ac:dyDescent="0.2">
      <c r="A201" s="41">
        <v>170</v>
      </c>
      <c r="B201" s="222" t="s">
        <v>40</v>
      </c>
      <c r="C201" s="222" t="s">
        <v>40</v>
      </c>
      <c r="D201" s="301" t="s">
        <v>416</v>
      </c>
      <c r="E201" s="48" t="s">
        <v>31</v>
      </c>
      <c r="F201" s="43">
        <v>876</v>
      </c>
      <c r="G201" s="41" t="s">
        <v>32</v>
      </c>
      <c r="H201" s="43">
        <v>1</v>
      </c>
      <c r="I201" s="41">
        <v>71100000000</v>
      </c>
      <c r="J201" s="41" t="s">
        <v>399</v>
      </c>
      <c r="K201" s="233" t="s">
        <v>478</v>
      </c>
      <c r="L201" s="234">
        <v>44776</v>
      </c>
      <c r="M201" s="235">
        <v>44898</v>
      </c>
      <c r="N201" s="174" t="s">
        <v>51</v>
      </c>
      <c r="O201" s="54" t="s">
        <v>50</v>
      </c>
      <c r="P201" s="54" t="s">
        <v>48</v>
      </c>
      <c r="Q201" s="160" t="s">
        <v>48</v>
      </c>
      <c r="R201" s="161" t="s">
        <v>48</v>
      </c>
    </row>
    <row r="202" spans="1:18" s="221" customFormat="1" ht="70.5" customHeight="1" x14ac:dyDescent="0.2">
      <c r="A202" s="41">
        <v>171</v>
      </c>
      <c r="B202" s="42" t="s">
        <v>40</v>
      </c>
      <c r="C202" s="42" t="s">
        <v>40</v>
      </c>
      <c r="D202" s="236" t="s">
        <v>432</v>
      </c>
      <c r="E202" s="48" t="s">
        <v>31</v>
      </c>
      <c r="F202" s="43">
        <v>876</v>
      </c>
      <c r="G202" s="41" t="s">
        <v>32</v>
      </c>
      <c r="H202" s="43">
        <v>1</v>
      </c>
      <c r="I202" s="41">
        <v>71100000000</v>
      </c>
      <c r="J202" s="41" t="s">
        <v>399</v>
      </c>
      <c r="K202" s="233">
        <v>965000</v>
      </c>
      <c r="L202" s="234">
        <v>44711</v>
      </c>
      <c r="M202" s="235">
        <v>44869</v>
      </c>
      <c r="N202" s="87" t="s">
        <v>51</v>
      </c>
      <c r="O202" s="54" t="s">
        <v>50</v>
      </c>
      <c r="P202" s="54" t="s">
        <v>48</v>
      </c>
      <c r="Q202" s="160" t="s">
        <v>48</v>
      </c>
      <c r="R202" s="161" t="s">
        <v>48</v>
      </c>
    </row>
    <row r="203" spans="1:18" s="221" customFormat="1" ht="68.25" customHeight="1" x14ac:dyDescent="0.2">
      <c r="A203" s="218">
        <v>172</v>
      </c>
      <c r="B203" s="151" t="s">
        <v>132</v>
      </c>
      <c r="C203" s="151" t="s">
        <v>428</v>
      </c>
      <c r="D203" s="79" t="s">
        <v>339</v>
      </c>
      <c r="E203" s="152" t="s">
        <v>128</v>
      </c>
      <c r="F203" s="43">
        <v>876</v>
      </c>
      <c r="G203" s="43" t="s">
        <v>32</v>
      </c>
      <c r="H203" s="43">
        <v>1</v>
      </c>
      <c r="I203" s="99">
        <v>71100000000</v>
      </c>
      <c r="J203" s="99" t="s">
        <v>33</v>
      </c>
      <c r="K203" s="233">
        <v>703426.67</v>
      </c>
      <c r="L203" s="237">
        <v>44701</v>
      </c>
      <c r="M203" s="235">
        <v>44746</v>
      </c>
      <c r="N203" s="87" t="s">
        <v>35</v>
      </c>
      <c r="O203" s="44" t="s">
        <v>48</v>
      </c>
      <c r="P203" s="54" t="s">
        <v>48</v>
      </c>
      <c r="Q203" s="160" t="s">
        <v>48</v>
      </c>
      <c r="R203" s="161" t="s">
        <v>48</v>
      </c>
    </row>
    <row r="204" spans="1:18" s="221" customFormat="1" ht="51" x14ac:dyDescent="0.2">
      <c r="A204" s="219">
        <v>173</v>
      </c>
      <c r="B204" s="151" t="s">
        <v>431</v>
      </c>
      <c r="C204" s="151" t="s">
        <v>429</v>
      </c>
      <c r="D204" s="46" t="s">
        <v>430</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1" customFormat="1" ht="51" x14ac:dyDescent="0.2">
      <c r="A205" s="219">
        <v>174</v>
      </c>
      <c r="B205" s="227" t="s">
        <v>132</v>
      </c>
      <c r="C205" s="226" t="s">
        <v>380</v>
      </c>
      <c r="D205" s="46" t="s">
        <v>433</v>
      </c>
      <c r="E205" s="152" t="s">
        <v>31</v>
      </c>
      <c r="F205" s="44">
        <v>876</v>
      </c>
      <c r="G205" s="43" t="s">
        <v>32</v>
      </c>
      <c r="H205" s="43">
        <v>1</v>
      </c>
      <c r="I205" s="43">
        <v>71100000000</v>
      </c>
      <c r="J205" s="46" t="s">
        <v>33</v>
      </c>
      <c r="K205" s="81">
        <v>698770</v>
      </c>
      <c r="L205" s="234">
        <v>44713</v>
      </c>
      <c r="M205" s="130">
        <v>44805</v>
      </c>
      <c r="N205" s="46" t="s">
        <v>60</v>
      </c>
      <c r="O205" s="92" t="s">
        <v>50</v>
      </c>
      <c r="P205" s="92" t="s">
        <v>48</v>
      </c>
      <c r="Q205" s="160" t="s">
        <v>48</v>
      </c>
      <c r="R205" s="161" t="s">
        <v>48</v>
      </c>
    </row>
    <row r="206" spans="1:18" s="221" customFormat="1" ht="57" customHeight="1" x14ac:dyDescent="0.2">
      <c r="A206" s="219">
        <v>175</v>
      </c>
      <c r="B206" s="151" t="s">
        <v>436</v>
      </c>
      <c r="C206" s="151" t="s">
        <v>436</v>
      </c>
      <c r="D206" s="46" t="s">
        <v>434</v>
      </c>
      <c r="E206" s="152" t="s">
        <v>31</v>
      </c>
      <c r="F206" s="44">
        <v>876</v>
      </c>
      <c r="G206" s="43" t="s">
        <v>32</v>
      </c>
      <c r="H206" s="43">
        <v>1</v>
      </c>
      <c r="I206" s="43">
        <v>71100000000</v>
      </c>
      <c r="J206" s="46" t="s">
        <v>33</v>
      </c>
      <c r="K206" s="239">
        <v>1200750</v>
      </c>
      <c r="L206" s="234">
        <v>44714</v>
      </c>
      <c r="M206" s="130">
        <v>44806</v>
      </c>
      <c r="N206" s="46" t="s">
        <v>60</v>
      </c>
      <c r="O206" s="92" t="s">
        <v>50</v>
      </c>
      <c r="P206" s="92" t="s">
        <v>48</v>
      </c>
      <c r="Q206" s="160" t="s">
        <v>48</v>
      </c>
      <c r="R206" s="161" t="s">
        <v>48</v>
      </c>
    </row>
    <row r="207" spans="1:18" s="221" customFormat="1" ht="51" x14ac:dyDescent="0.2">
      <c r="A207" s="219">
        <v>176</v>
      </c>
      <c r="B207" s="151" t="s">
        <v>437</v>
      </c>
      <c r="C207" s="151" t="s">
        <v>437</v>
      </c>
      <c r="D207" s="46" t="s">
        <v>435</v>
      </c>
      <c r="E207" s="152" t="s">
        <v>31</v>
      </c>
      <c r="F207" s="44">
        <v>876</v>
      </c>
      <c r="G207" s="43" t="s">
        <v>32</v>
      </c>
      <c r="H207" s="43">
        <v>1</v>
      </c>
      <c r="I207" s="43">
        <v>71100000000</v>
      </c>
      <c r="J207" s="46" t="s">
        <v>33</v>
      </c>
      <c r="K207" s="81">
        <v>1016070</v>
      </c>
      <c r="L207" s="234">
        <v>44715</v>
      </c>
      <c r="M207" s="130">
        <v>44807</v>
      </c>
      <c r="N207" s="46" t="s">
        <v>60</v>
      </c>
      <c r="O207" s="92" t="s">
        <v>50</v>
      </c>
      <c r="P207" s="92" t="s">
        <v>48</v>
      </c>
      <c r="Q207" s="160" t="s">
        <v>48</v>
      </c>
      <c r="R207" s="161" t="s">
        <v>48</v>
      </c>
    </row>
    <row r="208" spans="1:18" s="221" customFormat="1" ht="69.75" customHeight="1" x14ac:dyDescent="0.2">
      <c r="A208" s="219">
        <v>177</v>
      </c>
      <c r="B208" s="151" t="s">
        <v>310</v>
      </c>
      <c r="C208" s="151" t="s">
        <v>310</v>
      </c>
      <c r="D208" s="46" t="s">
        <v>438</v>
      </c>
      <c r="E208" s="152" t="s">
        <v>31</v>
      </c>
      <c r="F208" s="44">
        <v>876</v>
      </c>
      <c r="G208" s="43" t="s">
        <v>32</v>
      </c>
      <c r="H208" s="43">
        <v>1</v>
      </c>
      <c r="I208" s="43">
        <v>71100000000</v>
      </c>
      <c r="J208" s="46" t="s">
        <v>33</v>
      </c>
      <c r="K208" s="81">
        <v>594368</v>
      </c>
      <c r="L208" s="234">
        <v>44716</v>
      </c>
      <c r="M208" s="130">
        <v>44808</v>
      </c>
      <c r="N208" s="46" t="s">
        <v>60</v>
      </c>
      <c r="O208" s="92" t="s">
        <v>50</v>
      </c>
      <c r="P208" s="92" t="s">
        <v>48</v>
      </c>
      <c r="Q208" s="160" t="s">
        <v>48</v>
      </c>
      <c r="R208" s="161" t="s">
        <v>48</v>
      </c>
    </row>
    <row r="209" spans="1:16383" s="221" customFormat="1" ht="57" customHeight="1" x14ac:dyDescent="0.2">
      <c r="A209" s="219">
        <v>178</v>
      </c>
      <c r="B209" s="151" t="s">
        <v>441</v>
      </c>
      <c r="C209" s="151" t="s">
        <v>440</v>
      </c>
      <c r="D209" s="46" t="s">
        <v>439</v>
      </c>
      <c r="E209" s="152" t="s">
        <v>31</v>
      </c>
      <c r="F209" s="44">
        <v>876</v>
      </c>
      <c r="G209" s="43" t="s">
        <v>32</v>
      </c>
      <c r="H209" s="43">
        <v>1</v>
      </c>
      <c r="I209" s="43">
        <v>71100000000</v>
      </c>
      <c r="J209" s="46" t="s">
        <v>33</v>
      </c>
      <c r="K209" s="81">
        <v>682003</v>
      </c>
      <c r="L209" s="234">
        <v>44746</v>
      </c>
      <c r="M209" s="130">
        <v>44808</v>
      </c>
      <c r="N209" s="46" t="s">
        <v>60</v>
      </c>
      <c r="O209" s="92" t="s">
        <v>50</v>
      </c>
      <c r="P209" s="92" t="s">
        <v>48</v>
      </c>
      <c r="Q209" s="160" t="s">
        <v>48</v>
      </c>
      <c r="R209" s="161" t="s">
        <v>48</v>
      </c>
    </row>
    <row r="210" spans="1:16383" s="221" customFormat="1" ht="51" x14ac:dyDescent="0.25">
      <c r="A210" s="44">
        <v>179</v>
      </c>
      <c r="B210" s="44" t="s">
        <v>311</v>
      </c>
      <c r="C210" s="209" t="s">
        <v>312</v>
      </c>
      <c r="D210" s="44" t="s">
        <v>313</v>
      </c>
      <c r="E210" s="44" t="s">
        <v>128</v>
      </c>
      <c r="F210" s="43">
        <v>876</v>
      </c>
      <c r="G210" s="43" t="s">
        <v>32</v>
      </c>
      <c r="H210" s="43">
        <v>1</v>
      </c>
      <c r="I210" s="99">
        <v>71100000000</v>
      </c>
      <c r="J210" s="99" t="s">
        <v>33</v>
      </c>
      <c r="K210" s="81">
        <v>6500000</v>
      </c>
      <c r="L210" s="234">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1" customFormat="1" ht="68.25" customHeight="1" x14ac:dyDescent="0.2">
      <c r="A211" s="44">
        <v>180</v>
      </c>
      <c r="B211" s="151" t="s">
        <v>132</v>
      </c>
      <c r="C211" s="151" t="s">
        <v>428</v>
      </c>
      <c r="D211" s="79" t="s">
        <v>339</v>
      </c>
      <c r="E211" s="152" t="s">
        <v>128</v>
      </c>
      <c r="F211" s="43">
        <v>876</v>
      </c>
      <c r="G211" s="43" t="s">
        <v>32</v>
      </c>
      <c r="H211" s="43">
        <v>1</v>
      </c>
      <c r="I211" s="99">
        <v>71100000000</v>
      </c>
      <c r="J211" s="99" t="s">
        <v>33</v>
      </c>
      <c r="K211" s="233">
        <v>308653.24</v>
      </c>
      <c r="L211" s="237">
        <v>44736</v>
      </c>
      <c r="M211" s="235">
        <v>44746</v>
      </c>
      <c r="N211" s="87" t="s">
        <v>35</v>
      </c>
      <c r="O211" s="44" t="s">
        <v>48</v>
      </c>
      <c r="P211" s="54" t="s">
        <v>48</v>
      </c>
      <c r="Q211" s="160" t="s">
        <v>48</v>
      </c>
      <c r="R211" s="161" t="s">
        <v>48</v>
      </c>
    </row>
    <row r="212" spans="1:16383" s="221" customFormat="1" ht="51" x14ac:dyDescent="0.2">
      <c r="A212" s="44">
        <v>181</v>
      </c>
      <c r="B212" s="151" t="s">
        <v>132</v>
      </c>
      <c r="C212" s="151" t="s">
        <v>297</v>
      </c>
      <c r="D212" s="46" t="s">
        <v>442</v>
      </c>
      <c r="E212" s="152" t="s">
        <v>128</v>
      </c>
      <c r="F212" s="43">
        <v>876</v>
      </c>
      <c r="G212" s="43" t="s">
        <v>32</v>
      </c>
      <c r="H212" s="43">
        <v>1</v>
      </c>
      <c r="I212" s="99">
        <v>71100000000</v>
      </c>
      <c r="J212" s="99" t="s">
        <v>33</v>
      </c>
      <c r="K212" s="81">
        <v>141255.47</v>
      </c>
      <c r="L212" s="237">
        <v>44766</v>
      </c>
      <c r="M212" s="235">
        <v>44777</v>
      </c>
      <c r="N212" s="87" t="s">
        <v>35</v>
      </c>
      <c r="O212" s="44" t="s">
        <v>48</v>
      </c>
      <c r="P212" s="54" t="s">
        <v>48</v>
      </c>
      <c r="Q212" s="160" t="s">
        <v>48</v>
      </c>
      <c r="R212" s="161" t="s">
        <v>48</v>
      </c>
    </row>
    <row r="213" spans="1:16383" s="221" customFormat="1" ht="51" x14ac:dyDescent="0.2">
      <c r="A213" s="219">
        <v>182</v>
      </c>
      <c r="B213" s="151" t="s">
        <v>388</v>
      </c>
      <c r="C213" s="151" t="s">
        <v>347</v>
      </c>
      <c r="D213" s="46" t="s">
        <v>443</v>
      </c>
      <c r="E213" s="152" t="s">
        <v>128</v>
      </c>
      <c r="F213" s="43">
        <v>876</v>
      </c>
      <c r="G213" s="43" t="s">
        <v>32</v>
      </c>
      <c r="H213" s="43">
        <v>1</v>
      </c>
      <c r="I213" s="99">
        <v>71100000000</v>
      </c>
      <c r="J213" s="99" t="s">
        <v>33</v>
      </c>
      <c r="K213" s="81">
        <v>500000</v>
      </c>
      <c r="L213" s="237">
        <v>44767</v>
      </c>
      <c r="M213" s="235">
        <v>44900</v>
      </c>
      <c r="N213" s="87" t="s">
        <v>35</v>
      </c>
      <c r="O213" s="44" t="s">
        <v>48</v>
      </c>
      <c r="P213" s="54" t="s">
        <v>48</v>
      </c>
      <c r="Q213" s="160" t="s">
        <v>48</v>
      </c>
      <c r="R213" s="161" t="s">
        <v>48</v>
      </c>
    </row>
    <row r="214" spans="1:16383" s="221" customFormat="1" ht="51" x14ac:dyDescent="0.2">
      <c r="A214" s="219">
        <v>183</v>
      </c>
      <c r="B214" s="240" t="s">
        <v>447</v>
      </c>
      <c r="C214" s="240" t="s">
        <v>448</v>
      </c>
      <c r="D214" s="46" t="s">
        <v>446</v>
      </c>
      <c r="E214" s="152" t="s">
        <v>128</v>
      </c>
      <c r="F214" s="43">
        <v>876</v>
      </c>
      <c r="G214" s="43" t="s">
        <v>32</v>
      </c>
      <c r="H214" s="43">
        <v>1</v>
      </c>
      <c r="I214" s="99">
        <v>71100000000</v>
      </c>
      <c r="J214" s="99" t="s">
        <v>33</v>
      </c>
      <c r="K214" s="81" t="s">
        <v>445</v>
      </c>
      <c r="L214" s="237">
        <v>44767</v>
      </c>
      <c r="M214" s="235">
        <v>44809</v>
      </c>
      <c r="N214" s="46" t="s">
        <v>60</v>
      </c>
      <c r="O214" s="92" t="s">
        <v>50</v>
      </c>
      <c r="P214" s="92" t="s">
        <v>48</v>
      </c>
      <c r="Q214" s="160" t="s">
        <v>48</v>
      </c>
      <c r="R214" s="161" t="s">
        <v>48</v>
      </c>
    </row>
    <row r="215" spans="1:16383" s="221" customFormat="1" ht="51" x14ac:dyDescent="0.2">
      <c r="A215" s="219">
        <v>184</v>
      </c>
      <c r="B215" s="41" t="s">
        <v>158</v>
      </c>
      <c r="C215" s="41" t="s">
        <v>158</v>
      </c>
      <c r="D215" s="46" t="s">
        <v>444</v>
      </c>
      <c r="E215" s="152" t="s">
        <v>128</v>
      </c>
      <c r="F215" s="43">
        <v>876</v>
      </c>
      <c r="G215" s="43" t="s">
        <v>32</v>
      </c>
      <c r="H215" s="43">
        <v>1</v>
      </c>
      <c r="I215" s="99">
        <v>71100000000</v>
      </c>
      <c r="J215" s="99" t="s">
        <v>33</v>
      </c>
      <c r="K215" s="81">
        <v>731337</v>
      </c>
      <c r="L215" s="237">
        <v>44767</v>
      </c>
      <c r="M215" s="235">
        <v>44809</v>
      </c>
      <c r="N215" s="46" t="s">
        <v>60</v>
      </c>
      <c r="O215" s="92" t="s">
        <v>50</v>
      </c>
      <c r="P215" s="92" t="s">
        <v>48</v>
      </c>
      <c r="Q215" s="160" t="s">
        <v>48</v>
      </c>
      <c r="R215" s="161" t="s">
        <v>48</v>
      </c>
    </row>
    <row r="216" spans="1:16383" s="253" customFormat="1" ht="38.25" x14ac:dyDescent="0.25">
      <c r="A216" s="219">
        <v>185</v>
      </c>
      <c r="B216" s="249" t="s">
        <v>450</v>
      </c>
      <c r="C216" s="249" t="s">
        <v>450</v>
      </c>
      <c r="D216" s="250" t="s">
        <v>451</v>
      </c>
      <c r="E216" s="251" t="s">
        <v>31</v>
      </c>
      <c r="F216" s="252">
        <v>876</v>
      </c>
      <c r="G216" s="248" t="s">
        <v>32</v>
      </c>
      <c r="H216" s="252">
        <v>1</v>
      </c>
      <c r="I216" s="248">
        <v>71100000001</v>
      </c>
      <c r="J216" s="248" t="s">
        <v>399</v>
      </c>
      <c r="K216" s="81">
        <v>264000</v>
      </c>
      <c r="L216" s="237">
        <v>44745</v>
      </c>
      <c r="M216" s="235">
        <v>44868</v>
      </c>
      <c r="N216" s="87" t="s">
        <v>35</v>
      </c>
      <c r="O216" s="44" t="s">
        <v>48</v>
      </c>
      <c r="P216" s="54" t="s">
        <v>48</v>
      </c>
      <c r="Q216" s="160" t="s">
        <v>48</v>
      </c>
      <c r="R216" s="161" t="s">
        <v>48</v>
      </c>
    </row>
    <row r="217" spans="1:16383" s="221" customFormat="1" ht="70.5" customHeight="1" x14ac:dyDescent="0.2">
      <c r="A217" s="44">
        <v>186</v>
      </c>
      <c r="B217" s="151" t="s">
        <v>437</v>
      </c>
      <c r="C217" s="151" t="s">
        <v>437</v>
      </c>
      <c r="D217" s="44" t="s">
        <v>463</v>
      </c>
      <c r="E217" s="152" t="s">
        <v>31</v>
      </c>
      <c r="F217" s="44">
        <v>876</v>
      </c>
      <c r="G217" s="43" t="s">
        <v>32</v>
      </c>
      <c r="H217" s="43">
        <v>1</v>
      </c>
      <c r="I217" s="43">
        <v>71100000000</v>
      </c>
      <c r="J217" s="46" t="s">
        <v>33</v>
      </c>
      <c r="K217" s="81">
        <v>1016070</v>
      </c>
      <c r="L217" s="234">
        <v>44776</v>
      </c>
      <c r="M217" s="130">
        <v>44837</v>
      </c>
      <c r="N217" s="46" t="s">
        <v>60</v>
      </c>
      <c r="O217" s="92" t="s">
        <v>50</v>
      </c>
      <c r="P217" s="92" t="s">
        <v>48</v>
      </c>
      <c r="Q217" s="160" t="s">
        <v>48</v>
      </c>
      <c r="R217" s="161" t="s">
        <v>48</v>
      </c>
    </row>
    <row r="218" spans="1:16383" s="221" customFormat="1" ht="69.75" customHeight="1" x14ac:dyDescent="0.2">
      <c r="A218" s="219">
        <v>187</v>
      </c>
      <c r="B218" s="151" t="s">
        <v>310</v>
      </c>
      <c r="C218" s="151" t="s">
        <v>310</v>
      </c>
      <c r="D218" s="41" t="s">
        <v>438</v>
      </c>
      <c r="E218" s="152" t="s">
        <v>31</v>
      </c>
      <c r="F218" s="44">
        <v>876</v>
      </c>
      <c r="G218" s="43" t="s">
        <v>32</v>
      </c>
      <c r="H218" s="43">
        <v>1</v>
      </c>
      <c r="I218" s="43">
        <v>71100000000</v>
      </c>
      <c r="J218" s="46" t="s">
        <v>33</v>
      </c>
      <c r="K218" s="81">
        <v>379941.67</v>
      </c>
      <c r="L218" s="234">
        <v>44777</v>
      </c>
      <c r="M218" s="130">
        <v>44838</v>
      </c>
      <c r="N218" s="46" t="s">
        <v>35</v>
      </c>
      <c r="O218" s="92" t="s">
        <v>48</v>
      </c>
      <c r="P218" s="92" t="s">
        <v>48</v>
      </c>
      <c r="Q218" s="160" t="s">
        <v>48</v>
      </c>
      <c r="R218" s="161" t="s">
        <v>48</v>
      </c>
    </row>
    <row r="219" spans="1:16383" s="2" customFormat="1" ht="81.75" customHeight="1" x14ac:dyDescent="0.2">
      <c r="A219" s="219">
        <v>188</v>
      </c>
      <c r="B219" s="41" t="s">
        <v>127</v>
      </c>
      <c r="C219" s="192" t="s">
        <v>127</v>
      </c>
      <c r="D219" s="44" t="s">
        <v>452</v>
      </c>
      <c r="E219" s="152" t="s">
        <v>304</v>
      </c>
      <c r="F219" s="43"/>
      <c r="G219" s="43"/>
      <c r="H219" s="43"/>
      <c r="I219" s="99"/>
      <c r="J219" s="99"/>
      <c r="K219" s="81"/>
      <c r="L219" s="193"/>
      <c r="M219" s="44"/>
      <c r="N219" s="87"/>
      <c r="O219" s="92"/>
      <c r="P219" s="92"/>
      <c r="Q219" s="160"/>
      <c r="R219" s="161"/>
    </row>
    <row r="220" spans="1:16383" s="2" customFormat="1" ht="57.75" customHeight="1" x14ac:dyDescent="0.2">
      <c r="A220" s="219">
        <v>189</v>
      </c>
      <c r="B220" s="151" t="s">
        <v>436</v>
      </c>
      <c r="C220" s="151" t="s">
        <v>436</v>
      </c>
      <c r="D220" s="44" t="s">
        <v>453</v>
      </c>
      <c r="E220" s="152" t="s">
        <v>128</v>
      </c>
      <c r="F220" s="43">
        <v>876</v>
      </c>
      <c r="G220" s="43" t="s">
        <v>32</v>
      </c>
      <c r="H220" s="43">
        <v>1</v>
      </c>
      <c r="I220" s="99">
        <v>71100000000</v>
      </c>
      <c r="J220" s="99" t="s">
        <v>33</v>
      </c>
      <c r="K220" s="81">
        <v>1968715.4</v>
      </c>
      <c r="L220" s="234">
        <v>44777</v>
      </c>
      <c r="M220" s="130">
        <v>44838</v>
      </c>
      <c r="N220" s="46" t="s">
        <v>60</v>
      </c>
      <c r="O220" s="92" t="s">
        <v>50</v>
      </c>
      <c r="P220" s="92" t="s">
        <v>48</v>
      </c>
      <c r="Q220" s="160" t="s">
        <v>48</v>
      </c>
      <c r="R220" s="161" t="s">
        <v>48</v>
      </c>
    </row>
    <row r="221" spans="1:16383" s="2" customFormat="1" ht="53.25" customHeight="1" x14ac:dyDescent="0.2">
      <c r="A221" s="254">
        <v>190</v>
      </c>
      <c r="B221" s="255" t="s">
        <v>400</v>
      </c>
      <c r="C221" s="255" t="s">
        <v>401</v>
      </c>
      <c r="D221" s="276" t="s">
        <v>402</v>
      </c>
      <c r="E221" s="256" t="s">
        <v>128</v>
      </c>
      <c r="F221" s="257">
        <v>876</v>
      </c>
      <c r="G221" s="257" t="s">
        <v>32</v>
      </c>
      <c r="H221" s="257">
        <v>1</v>
      </c>
      <c r="I221" s="171">
        <v>71100000000</v>
      </c>
      <c r="J221" s="171" t="s">
        <v>33</v>
      </c>
      <c r="K221" s="172">
        <v>2876801</v>
      </c>
      <c r="L221" s="234">
        <v>44809</v>
      </c>
      <c r="M221" s="258">
        <v>44866</v>
      </c>
      <c r="N221" s="174" t="s">
        <v>51</v>
      </c>
      <c r="O221" s="123" t="s">
        <v>50</v>
      </c>
      <c r="P221" s="123" t="s">
        <v>48</v>
      </c>
      <c r="Q221" s="259" t="s">
        <v>48</v>
      </c>
      <c r="R221" s="260" t="s">
        <v>48</v>
      </c>
    </row>
    <row r="222" spans="1:16383" s="2" customFormat="1" ht="73.5" customHeight="1" x14ac:dyDescent="0.2">
      <c r="A222" s="219">
        <v>191</v>
      </c>
      <c r="B222" s="41" t="s">
        <v>127</v>
      </c>
      <c r="C222" s="192" t="s">
        <v>127</v>
      </c>
      <c r="D222" s="44" t="s">
        <v>454</v>
      </c>
      <c r="E222" s="44" t="s">
        <v>304</v>
      </c>
      <c r="F222" s="43"/>
      <c r="G222" s="43"/>
      <c r="H222" s="43"/>
      <c r="I222" s="99"/>
      <c r="J222" s="99"/>
      <c r="K222" s="81"/>
      <c r="L222" s="193"/>
      <c r="M222" s="258"/>
      <c r="N222" s="87"/>
      <c r="O222" s="92"/>
      <c r="P222" s="92"/>
      <c r="Q222" s="160"/>
      <c r="R222" s="161"/>
    </row>
    <row r="223" spans="1:16383" s="221" customFormat="1" ht="57" customHeight="1" x14ac:dyDescent="0.2">
      <c r="A223" s="219">
        <v>192</v>
      </c>
      <c r="B223" s="151" t="s">
        <v>317</v>
      </c>
      <c r="C223" s="151" t="s">
        <v>317</v>
      </c>
      <c r="D223" s="41" t="s">
        <v>456</v>
      </c>
      <c r="E223" s="152" t="s">
        <v>128</v>
      </c>
      <c r="F223" s="43">
        <v>876</v>
      </c>
      <c r="G223" s="43" t="s">
        <v>32</v>
      </c>
      <c r="H223" s="43">
        <v>1</v>
      </c>
      <c r="I223" s="178">
        <v>71100000000</v>
      </c>
      <c r="J223" s="178" t="s">
        <v>33</v>
      </c>
      <c r="K223" s="81">
        <v>1075134</v>
      </c>
      <c r="L223" s="193">
        <v>44771</v>
      </c>
      <c r="M223" s="258">
        <v>44898</v>
      </c>
      <c r="N223" s="41" t="s">
        <v>112</v>
      </c>
      <c r="O223" s="247" t="s">
        <v>50</v>
      </c>
      <c r="P223" s="247" t="s">
        <v>48</v>
      </c>
      <c r="Q223" s="247" t="s">
        <v>48</v>
      </c>
      <c r="R223" s="247" t="s">
        <v>48</v>
      </c>
    </row>
    <row r="224" spans="1:16383" s="221" customFormat="1" ht="68.25" customHeight="1" x14ac:dyDescent="0.2">
      <c r="A224" s="219">
        <v>193</v>
      </c>
      <c r="B224" s="151" t="s">
        <v>132</v>
      </c>
      <c r="C224" s="151" t="s">
        <v>131</v>
      </c>
      <c r="D224" s="99" t="s">
        <v>133</v>
      </c>
      <c r="E224" s="152" t="s">
        <v>128</v>
      </c>
      <c r="F224" s="43">
        <v>876</v>
      </c>
      <c r="G224" s="43" t="s">
        <v>32</v>
      </c>
      <c r="H224" s="43">
        <v>1</v>
      </c>
      <c r="I224" s="178">
        <v>71100000000</v>
      </c>
      <c r="J224" s="178" t="s">
        <v>33</v>
      </c>
      <c r="K224" s="233">
        <v>4412015</v>
      </c>
      <c r="L224" s="193">
        <v>44772</v>
      </c>
      <c r="M224" s="258">
        <v>44899</v>
      </c>
      <c r="N224" s="41" t="s">
        <v>112</v>
      </c>
      <c r="O224" s="247" t="s">
        <v>50</v>
      </c>
      <c r="P224" s="247" t="s">
        <v>48</v>
      </c>
      <c r="Q224" s="247" t="s">
        <v>48</v>
      </c>
      <c r="R224" s="247" t="s">
        <v>48</v>
      </c>
    </row>
    <row r="225" spans="1:18" s="221" customFormat="1" ht="93" customHeight="1" x14ac:dyDescent="0.2">
      <c r="A225" s="219">
        <v>194</v>
      </c>
      <c r="B225" s="41" t="s">
        <v>459</v>
      </c>
      <c r="C225" s="192" t="s">
        <v>455</v>
      </c>
      <c r="D225" s="44" t="s">
        <v>452</v>
      </c>
      <c r="E225" s="152" t="s">
        <v>304</v>
      </c>
      <c r="F225" s="43"/>
      <c r="G225" s="43"/>
      <c r="H225" s="43"/>
      <c r="I225" s="178"/>
      <c r="J225" s="178"/>
      <c r="K225" s="81"/>
      <c r="L225" s="193"/>
      <c r="M225" s="55"/>
      <c r="N225" s="217"/>
      <c r="O225" s="247"/>
      <c r="P225" s="247"/>
      <c r="Q225" s="160"/>
      <c r="R225" s="161"/>
    </row>
    <row r="226" spans="1:18" s="221" customFormat="1" ht="76.5" customHeight="1" x14ac:dyDescent="0.2">
      <c r="A226" s="219">
        <v>195</v>
      </c>
      <c r="B226" s="151" t="s">
        <v>458</v>
      </c>
      <c r="C226" s="151" t="s">
        <v>458</v>
      </c>
      <c r="D226" s="44" t="s">
        <v>457</v>
      </c>
      <c r="E226" s="44" t="s">
        <v>128</v>
      </c>
      <c r="F226" s="43">
        <v>876</v>
      </c>
      <c r="G226" s="43" t="s">
        <v>32</v>
      </c>
      <c r="H226" s="43">
        <v>1</v>
      </c>
      <c r="I226" s="178">
        <v>71100000000</v>
      </c>
      <c r="J226" s="178" t="s">
        <v>33</v>
      </c>
      <c r="K226" s="81">
        <v>754000</v>
      </c>
      <c r="L226" s="193">
        <v>44804</v>
      </c>
      <c r="M226" s="55">
        <v>44811</v>
      </c>
      <c r="N226" s="87" t="s">
        <v>35</v>
      </c>
      <c r="O226" s="44" t="s">
        <v>48</v>
      </c>
      <c r="P226" s="54" t="s">
        <v>48</v>
      </c>
      <c r="Q226" s="160" t="s">
        <v>48</v>
      </c>
      <c r="R226" s="161" t="s">
        <v>48</v>
      </c>
    </row>
    <row r="227" spans="1:18" s="221" customFormat="1" ht="76.5" customHeight="1" x14ac:dyDescent="0.2">
      <c r="A227" s="219">
        <v>196</v>
      </c>
      <c r="B227" s="151" t="s">
        <v>310</v>
      </c>
      <c r="C227" s="151" t="s">
        <v>460</v>
      </c>
      <c r="D227" s="44" t="s">
        <v>466</v>
      </c>
      <c r="E227" s="44" t="s">
        <v>128</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1" customFormat="1" ht="76.5" customHeight="1" x14ac:dyDescent="0.2">
      <c r="A228" s="219">
        <v>197</v>
      </c>
      <c r="B228" s="151" t="s">
        <v>464</v>
      </c>
      <c r="C228" s="151" t="s">
        <v>464</v>
      </c>
      <c r="D228" s="44" t="s">
        <v>465</v>
      </c>
      <c r="E228" s="44" t="s">
        <v>128</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9">
        <v>198</v>
      </c>
      <c r="B229" s="192" t="s">
        <v>470</v>
      </c>
      <c r="C229" s="192" t="s">
        <v>470</v>
      </c>
      <c r="D229" s="44" t="s">
        <v>467</v>
      </c>
      <c r="E229" s="152" t="s">
        <v>128</v>
      </c>
      <c r="F229" s="43">
        <v>876</v>
      </c>
      <c r="G229" s="43" t="s">
        <v>32</v>
      </c>
      <c r="H229" s="43">
        <v>1</v>
      </c>
      <c r="I229" s="99">
        <v>71100000000</v>
      </c>
      <c r="J229" s="99" t="s">
        <v>33</v>
      </c>
      <c r="K229" s="81">
        <v>1543406.35</v>
      </c>
      <c r="L229" s="193">
        <v>44802</v>
      </c>
      <c r="M229" s="44" t="s">
        <v>295</v>
      </c>
      <c r="N229" s="87" t="s">
        <v>282</v>
      </c>
      <c r="O229" s="44" t="s">
        <v>50</v>
      </c>
      <c r="P229" s="44" t="s">
        <v>50</v>
      </c>
      <c r="Q229" s="44" t="s">
        <v>48</v>
      </c>
      <c r="R229" s="44" t="s">
        <v>48</v>
      </c>
    </row>
    <row r="230" spans="1:18" s="2" customFormat="1" ht="75" customHeight="1" x14ac:dyDescent="0.2">
      <c r="A230" s="219">
        <v>199</v>
      </c>
      <c r="B230" s="192" t="s">
        <v>470</v>
      </c>
      <c r="C230" s="192" t="s">
        <v>470</v>
      </c>
      <c r="D230" s="44" t="s">
        <v>468</v>
      </c>
      <c r="E230" s="152" t="s">
        <v>128</v>
      </c>
      <c r="F230" s="43">
        <v>876</v>
      </c>
      <c r="G230" s="43" t="s">
        <v>32</v>
      </c>
      <c r="H230" s="43">
        <v>1</v>
      </c>
      <c r="I230" s="99">
        <v>71100000000</v>
      </c>
      <c r="J230" s="99" t="s">
        <v>33</v>
      </c>
      <c r="K230" s="81">
        <v>646322.4</v>
      </c>
      <c r="L230" s="193">
        <v>44802</v>
      </c>
      <c r="M230" s="44" t="s">
        <v>295</v>
      </c>
      <c r="N230" s="87" t="s">
        <v>282</v>
      </c>
      <c r="O230" s="44" t="s">
        <v>50</v>
      </c>
      <c r="P230" s="44" t="s">
        <v>50</v>
      </c>
      <c r="Q230" s="44" t="s">
        <v>48</v>
      </c>
      <c r="R230" s="44" t="s">
        <v>48</v>
      </c>
    </row>
    <row r="231" spans="1:18" s="2" customFormat="1" ht="63.75" customHeight="1" x14ac:dyDescent="0.2">
      <c r="A231" s="54">
        <v>200</v>
      </c>
      <c r="B231" s="151" t="s">
        <v>132</v>
      </c>
      <c r="C231" s="151" t="s">
        <v>297</v>
      </c>
      <c r="D231" s="46" t="s">
        <v>471</v>
      </c>
      <c r="E231" s="44" t="s">
        <v>128</v>
      </c>
      <c r="F231" s="43">
        <v>876</v>
      </c>
      <c r="G231" s="43" t="s">
        <v>32</v>
      </c>
      <c r="H231" s="43">
        <v>1</v>
      </c>
      <c r="I231" s="99">
        <v>71100000000</v>
      </c>
      <c r="J231" s="99" t="s">
        <v>33</v>
      </c>
      <c r="K231" s="81">
        <v>730481.63</v>
      </c>
      <c r="L231" s="237">
        <v>44797</v>
      </c>
      <c r="M231" s="235">
        <v>44899</v>
      </c>
      <c r="N231" s="87" t="s">
        <v>35</v>
      </c>
      <c r="O231" s="44" t="s">
        <v>48</v>
      </c>
      <c r="P231" s="54" t="s">
        <v>48</v>
      </c>
      <c r="Q231" s="160" t="s">
        <v>48</v>
      </c>
      <c r="R231" s="161" t="s">
        <v>48</v>
      </c>
    </row>
    <row r="232" spans="1:18" s="2" customFormat="1" ht="74.25" customHeight="1" x14ac:dyDescent="0.2">
      <c r="A232" s="54">
        <v>201</v>
      </c>
      <c r="B232" s="192" t="s">
        <v>470</v>
      </c>
      <c r="C232" s="192" t="s">
        <v>470</v>
      </c>
      <c r="D232" s="44" t="s">
        <v>472</v>
      </c>
      <c r="E232" s="152" t="s">
        <v>128</v>
      </c>
      <c r="F232" s="43">
        <v>876</v>
      </c>
      <c r="G232" s="43" t="s">
        <v>32</v>
      </c>
      <c r="H232" s="43">
        <v>1</v>
      </c>
      <c r="I232" s="99">
        <v>71100000000</v>
      </c>
      <c r="J232" s="99" t="s">
        <v>33</v>
      </c>
      <c r="K232" s="81">
        <v>1262065.05</v>
      </c>
      <c r="L232" s="193">
        <v>44802</v>
      </c>
      <c r="M232" s="44" t="s">
        <v>295</v>
      </c>
      <c r="N232" s="87" t="s">
        <v>282</v>
      </c>
      <c r="O232" s="44" t="s">
        <v>50</v>
      </c>
      <c r="P232" s="44" t="s">
        <v>50</v>
      </c>
      <c r="Q232" s="44" t="s">
        <v>48</v>
      </c>
      <c r="R232" s="44" t="s">
        <v>48</v>
      </c>
    </row>
    <row r="233" spans="1:18" s="2" customFormat="1" ht="74.25" customHeight="1" x14ac:dyDescent="0.2">
      <c r="A233" s="54">
        <v>202</v>
      </c>
      <c r="B233" s="192" t="s">
        <v>89</v>
      </c>
      <c r="C233" s="192" t="s">
        <v>155</v>
      </c>
      <c r="D233" s="44" t="s">
        <v>473</v>
      </c>
      <c r="E233" s="152" t="s">
        <v>128</v>
      </c>
      <c r="F233" s="43">
        <v>876</v>
      </c>
      <c r="G233" s="43" t="s">
        <v>32</v>
      </c>
      <c r="H233" s="43">
        <v>1</v>
      </c>
      <c r="I233" s="99">
        <v>71100000000</v>
      </c>
      <c r="J233" s="99" t="s">
        <v>33</v>
      </c>
      <c r="K233" s="81">
        <v>104094</v>
      </c>
      <c r="L233" s="193">
        <v>44802</v>
      </c>
      <c r="M233" s="193">
        <v>44863</v>
      </c>
      <c r="N233" s="87" t="s">
        <v>60</v>
      </c>
      <c r="O233" s="44" t="s">
        <v>50</v>
      </c>
      <c r="P233" s="44" t="s">
        <v>48</v>
      </c>
      <c r="Q233" s="44" t="s">
        <v>48</v>
      </c>
      <c r="R233" s="44" t="s">
        <v>48</v>
      </c>
    </row>
    <row r="234" spans="1:18" s="2" customFormat="1" ht="74.25" customHeight="1" x14ac:dyDescent="0.2">
      <c r="A234" s="59">
        <v>203</v>
      </c>
      <c r="B234" s="192" t="s">
        <v>92</v>
      </c>
      <c r="C234" s="192" t="s">
        <v>160</v>
      </c>
      <c r="D234" s="44" t="s">
        <v>474</v>
      </c>
      <c r="E234" s="152" t="s">
        <v>128</v>
      </c>
      <c r="F234" s="43">
        <v>876</v>
      </c>
      <c r="G234" s="43" t="s">
        <v>32</v>
      </c>
      <c r="H234" s="43">
        <v>1</v>
      </c>
      <c r="I234" s="99">
        <v>71100000000</v>
      </c>
      <c r="J234" s="99" t="s">
        <v>33</v>
      </c>
      <c r="K234" s="81">
        <v>700000</v>
      </c>
      <c r="L234" s="193">
        <v>44802</v>
      </c>
      <c r="M234" s="193">
        <v>44924</v>
      </c>
      <c r="N234" s="87" t="s">
        <v>35</v>
      </c>
      <c r="O234" s="44" t="s">
        <v>475</v>
      </c>
      <c r="P234" s="44" t="s">
        <v>48</v>
      </c>
      <c r="Q234" s="44" t="s">
        <v>48</v>
      </c>
      <c r="R234" s="44" t="s">
        <v>48</v>
      </c>
    </row>
    <row r="235" spans="1:18" s="2" customFormat="1" ht="74.25" customHeight="1" x14ac:dyDescent="0.2">
      <c r="A235" s="41">
        <v>204</v>
      </c>
      <c r="B235" s="302" t="s">
        <v>81</v>
      </c>
      <c r="C235" s="95" t="s">
        <v>192</v>
      </c>
      <c r="D235" s="46" t="s">
        <v>477</v>
      </c>
      <c r="E235" s="114" t="s">
        <v>31</v>
      </c>
      <c r="F235" s="44">
        <v>876</v>
      </c>
      <c r="G235" s="43" t="s">
        <v>32</v>
      </c>
      <c r="H235" s="43">
        <v>1</v>
      </c>
      <c r="I235" s="43">
        <v>71100000000</v>
      </c>
      <c r="J235" s="46" t="s">
        <v>33</v>
      </c>
      <c r="K235" s="115">
        <v>900501</v>
      </c>
      <c r="L235" s="303">
        <v>44775</v>
      </c>
      <c r="M235" s="52">
        <v>44926</v>
      </c>
      <c r="N235" s="43" t="s">
        <v>35</v>
      </c>
      <c r="O235" s="43" t="s">
        <v>48</v>
      </c>
      <c r="P235" s="43" t="s">
        <v>48</v>
      </c>
      <c r="Q235" s="44" t="s">
        <v>48</v>
      </c>
      <c r="R235" s="44" t="s">
        <v>48</v>
      </c>
    </row>
    <row r="236" spans="1:18" s="307" customFormat="1" ht="53.25" customHeight="1" x14ac:dyDescent="0.2">
      <c r="A236" s="41">
        <v>205</v>
      </c>
      <c r="B236" s="42" t="s">
        <v>40</v>
      </c>
      <c r="C236" s="222" t="s">
        <v>40</v>
      </c>
      <c r="D236" s="41" t="s">
        <v>480</v>
      </c>
      <c r="E236" s="48" t="s">
        <v>31</v>
      </c>
      <c r="F236" s="43">
        <v>876</v>
      </c>
      <c r="G236" s="41" t="s">
        <v>32</v>
      </c>
      <c r="H236" s="43">
        <v>1</v>
      </c>
      <c r="I236" s="41">
        <v>71100000000</v>
      </c>
      <c r="J236" s="41" t="s">
        <v>33</v>
      </c>
      <c r="K236" s="233">
        <v>510981</v>
      </c>
      <c r="L236" s="234">
        <v>44805</v>
      </c>
      <c r="M236" s="235">
        <v>44896</v>
      </c>
      <c r="N236" s="87" t="s">
        <v>51</v>
      </c>
      <c r="O236" s="54" t="s">
        <v>50</v>
      </c>
      <c r="P236" s="54" t="s">
        <v>48</v>
      </c>
      <c r="Q236" s="160" t="s">
        <v>48</v>
      </c>
      <c r="R236" s="161" t="s">
        <v>48</v>
      </c>
    </row>
    <row r="237" spans="1:18" s="307" customFormat="1" ht="38.25" customHeight="1" x14ac:dyDescent="0.2">
      <c r="A237" s="279"/>
      <c r="B237" s="304"/>
      <c r="C237" s="305"/>
      <c r="D237" s="279"/>
      <c r="E237" s="215"/>
      <c r="F237" s="215"/>
      <c r="G237" s="280"/>
      <c r="H237" s="280"/>
      <c r="I237" s="280"/>
      <c r="J237" s="279"/>
      <c r="K237" s="281"/>
      <c r="L237" s="306"/>
      <c r="M237" s="296"/>
      <c r="N237" s="280"/>
      <c r="O237" s="280"/>
      <c r="P237" s="280"/>
      <c r="Q237" s="215"/>
      <c r="R237" s="215"/>
    </row>
    <row r="238" spans="1:18" s="307" customFormat="1" ht="32.25" customHeight="1" x14ac:dyDescent="0.2">
      <c r="A238" s="215"/>
      <c r="B238" s="278"/>
      <c r="C238" s="278"/>
      <c r="D238" s="279"/>
      <c r="E238" s="215"/>
      <c r="F238" s="280"/>
      <c r="G238" s="280"/>
      <c r="H238" s="280"/>
      <c r="I238" s="215"/>
      <c r="J238" s="215"/>
      <c r="K238" s="281"/>
      <c r="L238" s="277"/>
      <c r="M238" s="282"/>
      <c r="N238" s="283"/>
      <c r="O238" s="215"/>
      <c r="P238" s="215"/>
      <c r="Q238" s="284"/>
      <c r="R238" s="284"/>
    </row>
    <row r="239" spans="1:18" s="156" customFormat="1" ht="12.75" x14ac:dyDescent="0.2">
      <c r="A239" s="194"/>
      <c r="B239" s="279"/>
      <c r="C239" s="285"/>
      <c r="D239" s="215"/>
      <c r="E239" s="215"/>
      <c r="F239" s="280"/>
      <c r="G239" s="280"/>
      <c r="H239" s="280"/>
      <c r="I239" s="215"/>
      <c r="J239" s="215"/>
      <c r="K239" s="281"/>
      <c r="L239" s="277"/>
      <c r="M239" s="215"/>
      <c r="N239" s="279"/>
      <c r="O239" s="215"/>
      <c r="P239" s="286"/>
      <c r="Q239" s="286"/>
      <c r="R239" s="287"/>
    </row>
    <row r="240" spans="1:18" ht="15" customHeight="1" x14ac:dyDescent="0.25">
      <c r="A240" s="51"/>
      <c r="B240" s="51"/>
      <c r="C240" s="288" t="s">
        <v>396</v>
      </c>
      <c r="D240" s="289"/>
      <c r="E240" s="289"/>
      <c r="F240" s="51"/>
      <c r="G240" s="51" t="s">
        <v>393</v>
      </c>
      <c r="H240" s="51"/>
      <c r="I240" s="51"/>
      <c r="J240" s="51" t="s">
        <v>394</v>
      </c>
      <c r="K240" s="51"/>
      <c r="L240" s="51"/>
      <c r="M240" s="290"/>
      <c r="N240" s="51"/>
      <c r="O240" s="51"/>
      <c r="P240" s="291"/>
      <c r="Q240" s="51"/>
      <c r="R240" s="51"/>
    </row>
    <row r="241" spans="1:18" ht="15" customHeight="1" x14ac:dyDescent="0.25">
      <c r="A241" s="292" t="s">
        <v>395</v>
      </c>
      <c r="B241" s="292"/>
      <c r="C241" s="292"/>
      <c r="D241" s="292"/>
      <c r="E241" s="292"/>
      <c r="F241" s="292"/>
      <c r="G241" s="292"/>
      <c r="H241" s="292"/>
      <c r="I241" s="292"/>
      <c r="J241" s="293"/>
      <c r="K241" s="293"/>
      <c r="L241" s="293"/>
      <c r="M241" s="293"/>
      <c r="N241" s="293"/>
      <c r="O241" s="293"/>
      <c r="P241" s="293"/>
      <c r="Q241" s="293"/>
      <c r="R241" s="294"/>
    </row>
    <row r="242" spans="1:18" ht="15" customHeight="1" x14ac:dyDescent="0.25">
      <c r="A242" s="51"/>
      <c r="B242" s="51"/>
      <c r="C242" s="51"/>
      <c r="D242" s="51"/>
      <c r="E242" s="51"/>
      <c r="F242" s="51"/>
      <c r="G242" s="51"/>
      <c r="H242" s="51"/>
      <c r="I242" s="51"/>
      <c r="J242" s="51"/>
      <c r="K242" s="51"/>
      <c r="L242" s="51"/>
      <c r="M242" s="290"/>
      <c r="N242" s="51"/>
      <c r="O242" s="51"/>
      <c r="P242" s="291"/>
      <c r="Q242" s="51"/>
      <c r="R242" s="51"/>
    </row>
    <row r="243" spans="1:18" ht="57.75" customHeight="1" x14ac:dyDescent="0.25">
      <c r="D243"/>
      <c r="M243" s="6"/>
    </row>
    <row r="244" spans="1:18" ht="15" customHeight="1" x14ac:dyDescent="0.25">
      <c r="D244"/>
      <c r="M244" s="6"/>
    </row>
    <row r="245" spans="1:18" ht="15" customHeight="1" x14ac:dyDescent="0.25">
      <c r="D245"/>
      <c r="M245" s="6"/>
    </row>
    <row r="246" spans="1:18" ht="15" customHeight="1" x14ac:dyDescent="0.25">
      <c r="D246"/>
      <c r="M246" s="6"/>
    </row>
    <row r="247" spans="1:18" ht="15" customHeight="1" x14ac:dyDescent="0.25">
      <c r="D247"/>
      <c r="M247" s="6"/>
    </row>
    <row r="248" spans="1:18" ht="15" customHeight="1" x14ac:dyDescent="0.25">
      <c r="D248"/>
      <c r="M248" s="6"/>
    </row>
    <row r="249" spans="1:18" ht="15" customHeight="1" x14ac:dyDescent="0.25">
      <c r="D249"/>
      <c r="M249" s="6"/>
    </row>
    <row r="250" spans="1:18" ht="15" customHeight="1" x14ac:dyDescent="0.25">
      <c r="D250"/>
      <c r="M250" s="6"/>
    </row>
    <row r="251" spans="1:18" ht="15" customHeight="1" x14ac:dyDescent="0.25">
      <c r="D251"/>
      <c r="M251" s="6"/>
    </row>
    <row r="252" spans="1:18" ht="15" customHeight="1" x14ac:dyDescent="0.25">
      <c r="D252"/>
      <c r="M252" s="6"/>
    </row>
    <row r="253" spans="1:18" ht="15" customHeight="1" x14ac:dyDescent="0.25">
      <c r="D253"/>
      <c r="M253" s="6"/>
    </row>
    <row r="254" spans="1:18" ht="15" customHeight="1" x14ac:dyDescent="0.25">
      <c r="D254"/>
      <c r="M254" s="6"/>
    </row>
    <row r="255" spans="1:18" ht="15" customHeight="1" x14ac:dyDescent="0.25">
      <c r="D255"/>
      <c r="M255" s="6"/>
    </row>
    <row r="256" spans="1:18"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row r="543" spans="4:13" ht="15" customHeight="1" x14ac:dyDescent="0.25">
      <c r="D543"/>
      <c r="M543" s="6"/>
    </row>
    <row r="544" spans="4:13" ht="15" customHeight="1" x14ac:dyDescent="0.25">
      <c r="D544"/>
      <c r="M544" s="6"/>
    </row>
    <row r="545" spans="4:13" ht="15" customHeight="1" x14ac:dyDescent="0.25">
      <c r="D545"/>
      <c r="M545" s="6"/>
    </row>
    <row r="546" spans="4:13" ht="15" customHeight="1" x14ac:dyDescent="0.25">
      <c r="D546"/>
      <c r="M546" s="6"/>
    </row>
    <row r="547" spans="4:13" ht="15" customHeight="1" x14ac:dyDescent="0.25">
      <c r="D547"/>
      <c r="M547" s="6"/>
    </row>
  </sheetData>
  <autoFilter ref="A27:S236"/>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view="pageBreakPreview" zoomScale="90" zoomScaleNormal="85" zoomScaleSheetLayoutView="90" zoomScalePageLayoutView="89" workbookViewId="0">
      <selection activeCell="K19" sqref="K19"/>
    </sheetView>
  </sheetViews>
  <sheetFormatPr defaultRowHeight="15" x14ac:dyDescent="0.25"/>
  <cols>
    <col min="1" max="1" width="4.5703125" style="162" customWidth="1"/>
    <col min="2" max="2" width="9.7109375" style="162" customWidth="1"/>
    <col min="3" max="3" width="12.140625" style="162" customWidth="1"/>
    <col min="4" max="4" width="32.710937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8" x14ac:dyDescent="0.25">
      <c r="G1" s="261" t="s">
        <v>305</v>
      </c>
    </row>
    <row r="2" spans="1:18" x14ac:dyDescent="0.25">
      <c r="G2" s="262" t="s">
        <v>479</v>
      </c>
      <c r="I2" s="263"/>
    </row>
    <row r="3" spans="1:18" s="266" customFormat="1" ht="12.75" x14ac:dyDescent="0.2">
      <c r="A3" s="345" t="s">
        <v>323</v>
      </c>
      <c r="B3" s="345"/>
      <c r="C3" s="345"/>
      <c r="D3" s="346" t="s">
        <v>23</v>
      </c>
      <c r="E3" s="346" t="s">
        <v>23</v>
      </c>
      <c r="F3" s="346" t="s">
        <v>23</v>
      </c>
      <c r="G3" s="346" t="s">
        <v>23</v>
      </c>
      <c r="H3" s="346" t="s">
        <v>23</v>
      </c>
      <c r="I3" s="346" t="s">
        <v>23</v>
      </c>
      <c r="J3" s="346" t="s">
        <v>23</v>
      </c>
      <c r="K3" s="264"/>
      <c r="L3" s="265"/>
      <c r="M3" s="265"/>
      <c r="N3" s="264"/>
      <c r="O3" s="264"/>
      <c r="P3" s="264"/>
      <c r="Q3" s="264"/>
    </row>
    <row r="4" spans="1:18" s="266" customFormat="1" ht="28.5" customHeight="1" x14ac:dyDescent="0.2">
      <c r="A4" s="345" t="s">
        <v>324</v>
      </c>
      <c r="B4" s="345"/>
      <c r="C4" s="345"/>
      <c r="D4" s="346" t="s">
        <v>325</v>
      </c>
      <c r="E4" s="346" t="s">
        <v>326</v>
      </c>
      <c r="F4" s="346" t="s">
        <v>326</v>
      </c>
      <c r="G4" s="346" t="s">
        <v>326</v>
      </c>
      <c r="H4" s="346" t="s">
        <v>326</v>
      </c>
      <c r="I4" s="346" t="s">
        <v>326</v>
      </c>
      <c r="J4" s="346" t="s">
        <v>326</v>
      </c>
      <c r="K4" s="264"/>
      <c r="L4" s="265"/>
      <c r="M4" s="265"/>
      <c r="N4" s="264"/>
      <c r="O4" s="264"/>
      <c r="P4" s="264"/>
      <c r="Q4" s="264"/>
    </row>
    <row r="5" spans="1:18" s="266" customFormat="1" ht="12.75" x14ac:dyDescent="0.2">
      <c r="A5" s="345" t="s">
        <v>327</v>
      </c>
      <c r="B5" s="345"/>
      <c r="C5" s="345"/>
      <c r="D5" s="346" t="s">
        <v>328</v>
      </c>
      <c r="E5" s="346"/>
      <c r="F5" s="346"/>
      <c r="G5" s="346"/>
      <c r="H5" s="346"/>
      <c r="I5" s="346"/>
      <c r="J5" s="346"/>
      <c r="K5" s="264"/>
      <c r="L5" s="265"/>
      <c r="M5" s="265"/>
      <c r="N5" s="264"/>
      <c r="O5" s="264"/>
      <c r="P5" s="264"/>
      <c r="Q5" s="264"/>
    </row>
    <row r="6" spans="1:18" s="266" customFormat="1" ht="12.75" x14ac:dyDescent="0.2">
      <c r="A6" s="345" t="s">
        <v>329</v>
      </c>
      <c r="B6" s="345"/>
      <c r="C6" s="345"/>
      <c r="D6" s="347" t="s">
        <v>330</v>
      </c>
      <c r="E6" s="346" t="s">
        <v>331</v>
      </c>
      <c r="F6" s="346" t="s">
        <v>331</v>
      </c>
      <c r="G6" s="346" t="s">
        <v>331</v>
      </c>
      <c r="H6" s="346" t="s">
        <v>331</v>
      </c>
      <c r="I6" s="346" t="s">
        <v>331</v>
      </c>
      <c r="J6" s="346" t="s">
        <v>331</v>
      </c>
      <c r="K6" s="264"/>
      <c r="L6" s="265"/>
      <c r="M6" s="265"/>
      <c r="N6" s="264"/>
      <c r="O6" s="264"/>
      <c r="P6" s="264"/>
      <c r="Q6" s="264"/>
    </row>
    <row r="7" spans="1:18" s="266" customFormat="1" ht="12.75" x14ac:dyDescent="0.2">
      <c r="A7" s="345" t="s">
        <v>332</v>
      </c>
      <c r="B7" s="345"/>
      <c r="C7" s="345"/>
      <c r="D7" s="346">
        <v>8602015464</v>
      </c>
      <c r="E7" s="346">
        <v>8602015464</v>
      </c>
      <c r="F7" s="346">
        <v>8602015464</v>
      </c>
      <c r="G7" s="346">
        <v>8602015464</v>
      </c>
      <c r="H7" s="346">
        <v>8602015464</v>
      </c>
      <c r="I7" s="346">
        <v>8602015464</v>
      </c>
      <c r="J7" s="346">
        <v>8602015464</v>
      </c>
      <c r="K7" s="264"/>
      <c r="L7" s="265"/>
      <c r="M7" s="265"/>
      <c r="N7" s="264"/>
      <c r="O7" s="264"/>
      <c r="P7" s="264"/>
      <c r="Q7" s="264"/>
    </row>
    <row r="8" spans="1:18" s="266" customFormat="1" ht="12.75" x14ac:dyDescent="0.2">
      <c r="A8" s="345" t="s">
        <v>333</v>
      </c>
      <c r="B8" s="345"/>
      <c r="C8" s="345"/>
      <c r="D8" s="346">
        <v>860201001</v>
      </c>
      <c r="E8" s="346">
        <v>860201001</v>
      </c>
      <c r="F8" s="346">
        <v>860201001</v>
      </c>
      <c r="G8" s="346">
        <v>860201001</v>
      </c>
      <c r="H8" s="346">
        <v>860201001</v>
      </c>
      <c r="I8" s="346">
        <v>860201001</v>
      </c>
      <c r="J8" s="346">
        <v>860201001</v>
      </c>
      <c r="K8" s="264"/>
      <c r="L8" s="265"/>
      <c r="M8" s="265"/>
      <c r="N8" s="264"/>
      <c r="O8" s="264"/>
      <c r="P8" s="264"/>
      <c r="Q8" s="264"/>
    </row>
    <row r="9" spans="1:18" s="266" customFormat="1" ht="12.75" x14ac:dyDescent="0.2">
      <c r="A9" s="345" t="s">
        <v>334</v>
      </c>
      <c r="B9" s="345"/>
      <c r="C9" s="345"/>
      <c r="D9" s="348" t="s">
        <v>335</v>
      </c>
      <c r="E9" s="348" t="s">
        <v>336</v>
      </c>
      <c r="F9" s="348" t="s">
        <v>336</v>
      </c>
      <c r="G9" s="348" t="s">
        <v>336</v>
      </c>
      <c r="H9" s="348" t="s">
        <v>336</v>
      </c>
      <c r="I9" s="348" t="s">
        <v>336</v>
      </c>
      <c r="J9" s="348" t="s">
        <v>336</v>
      </c>
      <c r="K9" s="264"/>
      <c r="L9" s="265"/>
      <c r="M9" s="265"/>
      <c r="N9" s="264"/>
      <c r="O9" s="264"/>
      <c r="P9" s="264"/>
      <c r="Q9" s="264"/>
    </row>
    <row r="12" spans="1:18" ht="15" customHeight="1" x14ac:dyDescent="0.25">
      <c r="A12" s="349" t="s">
        <v>22</v>
      </c>
      <c r="B12" s="349" t="s">
        <v>18</v>
      </c>
      <c r="C12" s="349" t="s">
        <v>19</v>
      </c>
      <c r="D12" s="352" t="s">
        <v>4</v>
      </c>
      <c r="E12" s="353"/>
      <c r="F12" s="353"/>
      <c r="G12" s="353"/>
      <c r="H12" s="353"/>
      <c r="I12" s="353"/>
      <c r="J12" s="353"/>
      <c r="K12" s="353"/>
      <c r="L12" s="353"/>
      <c r="M12" s="354"/>
      <c r="N12" s="349" t="s">
        <v>17</v>
      </c>
      <c r="O12" s="367" t="s">
        <v>7</v>
      </c>
      <c r="P12" s="369" t="s">
        <v>47</v>
      </c>
      <c r="Q12" s="367" t="s">
        <v>53</v>
      </c>
      <c r="R12" s="367" t="s">
        <v>54</v>
      </c>
    </row>
    <row r="13" spans="1:18" ht="28.5" customHeight="1" x14ac:dyDescent="0.25">
      <c r="A13" s="350"/>
      <c r="B13" s="350"/>
      <c r="C13" s="350"/>
      <c r="D13" s="349" t="s">
        <v>5</v>
      </c>
      <c r="E13" s="359" t="s">
        <v>8</v>
      </c>
      <c r="F13" s="361" t="s">
        <v>1</v>
      </c>
      <c r="G13" s="362"/>
      <c r="H13" s="363" t="s">
        <v>3</v>
      </c>
      <c r="I13" s="365" t="s">
        <v>6</v>
      </c>
      <c r="J13" s="366"/>
      <c r="K13" s="355" t="s">
        <v>320</v>
      </c>
      <c r="L13" s="357" t="s">
        <v>2</v>
      </c>
      <c r="M13" s="358"/>
      <c r="N13" s="350"/>
      <c r="O13" s="368"/>
      <c r="P13" s="370"/>
      <c r="Q13" s="372"/>
      <c r="R13" s="372"/>
    </row>
    <row r="14" spans="1:18" ht="119.25" customHeight="1" x14ac:dyDescent="0.25">
      <c r="A14" s="351"/>
      <c r="B14" s="351"/>
      <c r="C14" s="351"/>
      <c r="D14" s="351"/>
      <c r="E14" s="360"/>
      <c r="F14" s="267" t="s">
        <v>20</v>
      </c>
      <c r="G14" s="267" t="s">
        <v>9</v>
      </c>
      <c r="H14" s="364"/>
      <c r="I14" s="267" t="s">
        <v>21</v>
      </c>
      <c r="J14" s="267" t="s">
        <v>9</v>
      </c>
      <c r="K14" s="356"/>
      <c r="L14" s="268" t="s">
        <v>30</v>
      </c>
      <c r="M14" s="269" t="s">
        <v>26</v>
      </c>
      <c r="N14" s="351"/>
      <c r="O14" s="270" t="s">
        <v>16</v>
      </c>
      <c r="P14" s="371"/>
      <c r="Q14" s="368"/>
      <c r="R14" s="368"/>
    </row>
    <row r="15" spans="1:18" ht="15.75" customHeight="1" x14ac:dyDescent="0.25">
      <c r="A15" s="161">
        <v>1</v>
      </c>
      <c r="B15" s="161">
        <v>2</v>
      </c>
      <c r="C15" s="271">
        <v>3</v>
      </c>
      <c r="D15" s="271">
        <v>4</v>
      </c>
      <c r="E15" s="161">
        <v>5</v>
      </c>
      <c r="F15" s="160">
        <v>6</v>
      </c>
      <c r="G15" s="161">
        <v>7</v>
      </c>
      <c r="H15" s="271">
        <v>8</v>
      </c>
      <c r="I15" s="271">
        <v>9</v>
      </c>
      <c r="J15" s="161">
        <v>10</v>
      </c>
      <c r="K15" s="161">
        <v>11</v>
      </c>
      <c r="L15" s="272">
        <v>12</v>
      </c>
      <c r="M15" s="272">
        <v>13</v>
      </c>
      <c r="N15" s="161">
        <v>14</v>
      </c>
      <c r="O15" s="161">
        <v>15</v>
      </c>
      <c r="P15" s="273"/>
      <c r="Q15" s="161">
        <v>16</v>
      </c>
      <c r="R15" s="161">
        <v>17</v>
      </c>
    </row>
    <row r="16" spans="1:18" ht="57" customHeight="1" x14ac:dyDescent="0.25">
      <c r="A16" s="184">
        <v>68</v>
      </c>
      <c r="B16" s="131" t="s">
        <v>89</v>
      </c>
      <c r="C16" s="131" t="s">
        <v>90</v>
      </c>
      <c r="D16" s="275" t="s">
        <v>427</v>
      </c>
      <c r="E16" s="44" t="s">
        <v>31</v>
      </c>
      <c r="F16" s="132">
        <v>876</v>
      </c>
      <c r="G16" s="54" t="s">
        <v>32</v>
      </c>
      <c r="H16" s="132">
        <v>1</v>
      </c>
      <c r="I16" s="54">
        <v>71100000000</v>
      </c>
      <c r="J16" s="54" t="s">
        <v>33</v>
      </c>
      <c r="K16" s="238">
        <v>543875</v>
      </c>
      <c r="L16" s="53">
        <v>44774</v>
      </c>
      <c r="M16" s="130">
        <v>45109</v>
      </c>
      <c r="N16" s="217" t="s">
        <v>35</v>
      </c>
      <c r="O16" s="247" t="s">
        <v>48</v>
      </c>
      <c r="P16" s="44" t="s">
        <v>48</v>
      </c>
      <c r="Q16" s="160" t="s">
        <v>48</v>
      </c>
      <c r="R16" s="161" t="s">
        <v>48</v>
      </c>
    </row>
    <row r="17" spans="1:18" ht="66.75" customHeight="1" x14ac:dyDescent="0.25">
      <c r="A17" s="184">
        <v>71</v>
      </c>
      <c r="B17" s="131" t="s">
        <v>98</v>
      </c>
      <c r="C17" s="131" t="s">
        <v>99</v>
      </c>
      <c r="D17" s="128" t="s">
        <v>100</v>
      </c>
      <c r="E17" s="44" t="s">
        <v>31</v>
      </c>
      <c r="F17" s="132">
        <v>876</v>
      </c>
      <c r="G17" s="54" t="s">
        <v>32</v>
      </c>
      <c r="H17" s="132">
        <v>1</v>
      </c>
      <c r="I17" s="54">
        <v>71100000000</v>
      </c>
      <c r="J17" s="54" t="s">
        <v>33</v>
      </c>
      <c r="K17" s="308">
        <v>634166</v>
      </c>
      <c r="L17" s="129">
        <v>44822</v>
      </c>
      <c r="M17" s="130">
        <v>44897</v>
      </c>
      <c r="N17" s="46" t="s">
        <v>49</v>
      </c>
      <c r="O17" s="132" t="s">
        <v>50</v>
      </c>
      <c r="P17" s="206" t="s">
        <v>50</v>
      </c>
      <c r="Q17" s="160" t="s">
        <v>48</v>
      </c>
      <c r="R17" s="161" t="s">
        <v>48</v>
      </c>
    </row>
    <row r="18" spans="1:18" ht="66.75" customHeight="1" x14ac:dyDescent="0.25">
      <c r="A18" s="54">
        <v>82</v>
      </c>
      <c r="B18" s="112" t="s">
        <v>94</v>
      </c>
      <c r="C18" s="112" t="s">
        <v>95</v>
      </c>
      <c r="D18" s="113" t="s">
        <v>106</v>
      </c>
      <c r="E18" s="54" t="s">
        <v>304</v>
      </c>
      <c r="F18" s="45"/>
      <c r="G18" s="43"/>
      <c r="H18" s="43"/>
      <c r="I18" s="43"/>
      <c r="J18" s="46"/>
      <c r="K18" s="50"/>
      <c r="L18" s="129"/>
      <c r="M18" s="133"/>
      <c r="N18" s="135"/>
      <c r="O18" s="48"/>
      <c r="P18" s="54"/>
      <c r="Q18" s="160"/>
      <c r="R18" s="161"/>
    </row>
    <row r="19" spans="1:18" ht="66" customHeight="1" x14ac:dyDescent="0.25">
      <c r="A19" s="41">
        <v>84</v>
      </c>
      <c r="B19" s="54">
        <v>71</v>
      </c>
      <c r="C19" s="54" t="s">
        <v>40</v>
      </c>
      <c r="D19" s="49" t="s">
        <v>291</v>
      </c>
      <c r="E19" s="70" t="s">
        <v>31</v>
      </c>
      <c r="F19" s="69">
        <v>876</v>
      </c>
      <c r="G19" s="54" t="s">
        <v>32</v>
      </c>
      <c r="H19" s="54">
        <v>1</v>
      </c>
      <c r="I19" s="77">
        <v>71100000000</v>
      </c>
      <c r="J19" s="54" t="s">
        <v>33</v>
      </c>
      <c r="K19" s="71">
        <v>320000</v>
      </c>
      <c r="L19" s="72">
        <v>44834</v>
      </c>
      <c r="M19" s="72">
        <v>44890</v>
      </c>
      <c r="N19" s="87" t="s">
        <v>51</v>
      </c>
      <c r="O19" s="61" t="s">
        <v>50</v>
      </c>
      <c r="P19" s="54" t="s">
        <v>48</v>
      </c>
      <c r="Q19" s="160" t="s">
        <v>48</v>
      </c>
      <c r="R19" s="161" t="s">
        <v>48</v>
      </c>
    </row>
    <row r="20" spans="1:18" ht="66" customHeight="1" x14ac:dyDescent="0.25">
      <c r="A20" s="218">
        <v>157</v>
      </c>
      <c r="B20" s="132" t="s">
        <v>127</v>
      </c>
      <c r="C20" s="132" t="s">
        <v>127</v>
      </c>
      <c r="D20" s="228" t="s">
        <v>390</v>
      </c>
      <c r="E20" s="44" t="s">
        <v>31</v>
      </c>
      <c r="F20" s="44">
        <v>876</v>
      </c>
      <c r="G20" s="43" t="s">
        <v>32</v>
      </c>
      <c r="H20" s="43">
        <v>1</v>
      </c>
      <c r="I20" s="43">
        <v>71100000000</v>
      </c>
      <c r="J20" s="46" t="s">
        <v>33</v>
      </c>
      <c r="K20" s="81">
        <v>5739000</v>
      </c>
      <c r="L20" s="52">
        <v>44826</v>
      </c>
      <c r="M20" s="52">
        <v>45261</v>
      </c>
      <c r="N20" s="87" t="s">
        <v>35</v>
      </c>
      <c r="O20" s="44" t="s">
        <v>48</v>
      </c>
      <c r="P20" s="54" t="s">
        <v>50</v>
      </c>
      <c r="Q20" s="160" t="s">
        <v>48</v>
      </c>
      <c r="R20" s="161" t="s">
        <v>48</v>
      </c>
    </row>
    <row r="21" spans="1:18" ht="63.75" customHeight="1" x14ac:dyDescent="0.25">
      <c r="A21" s="41">
        <v>165</v>
      </c>
      <c r="B21" s="42" t="s">
        <v>40</v>
      </c>
      <c r="C21" s="222" t="s">
        <v>40</v>
      </c>
      <c r="D21" s="41" t="s">
        <v>417</v>
      </c>
      <c r="E21" s="48" t="s">
        <v>31</v>
      </c>
      <c r="F21" s="43">
        <v>876</v>
      </c>
      <c r="G21" s="41" t="s">
        <v>32</v>
      </c>
      <c r="H21" s="43">
        <v>1</v>
      </c>
      <c r="I21" s="41">
        <v>71100000000</v>
      </c>
      <c r="J21" s="41" t="s">
        <v>33</v>
      </c>
      <c r="K21" s="233">
        <v>242994</v>
      </c>
      <c r="L21" s="234">
        <v>44774</v>
      </c>
      <c r="M21" s="235">
        <v>44896</v>
      </c>
      <c r="N21" s="174" t="s">
        <v>51</v>
      </c>
      <c r="O21" s="54" t="s">
        <v>50</v>
      </c>
      <c r="P21" s="54" t="s">
        <v>48</v>
      </c>
      <c r="Q21" s="160" t="s">
        <v>48</v>
      </c>
      <c r="R21" s="161" t="s">
        <v>48</v>
      </c>
    </row>
    <row r="22" spans="1:18" s="221" customFormat="1" ht="51" x14ac:dyDescent="0.2">
      <c r="A22" s="41">
        <v>166</v>
      </c>
      <c r="B22" s="42" t="s">
        <v>40</v>
      </c>
      <c r="C22" s="222" t="s">
        <v>40</v>
      </c>
      <c r="D22" s="41" t="s">
        <v>411</v>
      </c>
      <c r="E22" s="48" t="s">
        <v>31</v>
      </c>
      <c r="F22" s="43">
        <v>876</v>
      </c>
      <c r="G22" s="41" t="s">
        <v>32</v>
      </c>
      <c r="H22" s="43">
        <v>1</v>
      </c>
      <c r="I22" s="41">
        <v>71100000000</v>
      </c>
      <c r="J22" s="41" t="s">
        <v>33</v>
      </c>
      <c r="K22" s="233">
        <v>391335</v>
      </c>
      <c r="L22" s="234">
        <v>44774</v>
      </c>
      <c r="M22" s="235">
        <v>44897</v>
      </c>
      <c r="N22" s="174" t="s">
        <v>51</v>
      </c>
      <c r="O22" s="54" t="s">
        <v>50</v>
      </c>
      <c r="P22" s="54" t="s">
        <v>48</v>
      </c>
      <c r="Q22" s="160" t="s">
        <v>48</v>
      </c>
      <c r="R22" s="161" t="s">
        <v>48</v>
      </c>
    </row>
    <row r="23" spans="1:18" s="221" customFormat="1" ht="66.75" customHeight="1" x14ac:dyDescent="0.2">
      <c r="A23" s="41">
        <v>169</v>
      </c>
      <c r="B23" s="222" t="s">
        <v>40</v>
      </c>
      <c r="C23" s="222" t="s">
        <v>40</v>
      </c>
      <c r="D23" s="59" t="s">
        <v>415</v>
      </c>
      <c r="E23" s="48" t="s">
        <v>31</v>
      </c>
      <c r="F23" s="43">
        <v>876</v>
      </c>
      <c r="G23" s="41" t="s">
        <v>32</v>
      </c>
      <c r="H23" s="43">
        <v>1</v>
      </c>
      <c r="I23" s="41">
        <v>71100000000</v>
      </c>
      <c r="J23" s="41" t="s">
        <v>33</v>
      </c>
      <c r="K23" s="81" t="s">
        <v>476</v>
      </c>
      <c r="L23" s="234">
        <v>44775</v>
      </c>
      <c r="M23" s="235">
        <v>44897</v>
      </c>
      <c r="N23" s="174" t="s">
        <v>51</v>
      </c>
      <c r="O23" s="54" t="s">
        <v>50</v>
      </c>
      <c r="P23" s="54" t="s">
        <v>48</v>
      </c>
      <c r="Q23" s="44" t="s">
        <v>48</v>
      </c>
      <c r="R23" s="44" t="s">
        <v>48</v>
      </c>
    </row>
    <row r="24" spans="1:18" ht="51" x14ac:dyDescent="0.25">
      <c r="A24" s="41">
        <v>170</v>
      </c>
      <c r="B24" s="222" t="s">
        <v>40</v>
      </c>
      <c r="C24" s="222" t="s">
        <v>40</v>
      </c>
      <c r="D24" s="59" t="s">
        <v>416</v>
      </c>
      <c r="E24" s="48" t="s">
        <v>31</v>
      </c>
      <c r="F24" s="43">
        <v>876</v>
      </c>
      <c r="G24" s="41" t="s">
        <v>32</v>
      </c>
      <c r="H24" s="43">
        <v>1</v>
      </c>
      <c r="I24" s="41">
        <v>71100000000</v>
      </c>
      <c r="J24" s="41" t="s">
        <v>399</v>
      </c>
      <c r="K24" s="233" t="s">
        <v>478</v>
      </c>
      <c r="L24" s="309">
        <v>44776</v>
      </c>
      <c r="M24" s="235">
        <v>44898</v>
      </c>
      <c r="N24" s="174" t="s">
        <v>51</v>
      </c>
      <c r="O24" s="54" t="s">
        <v>50</v>
      </c>
      <c r="P24" s="54" t="s">
        <v>48</v>
      </c>
      <c r="Q24" s="160" t="s">
        <v>48</v>
      </c>
      <c r="R24" s="161" t="s">
        <v>48</v>
      </c>
    </row>
    <row r="25" spans="1:18" ht="51" x14ac:dyDescent="0.25">
      <c r="A25" s="184">
        <v>190</v>
      </c>
      <c r="B25" s="255" t="s">
        <v>400</v>
      </c>
      <c r="C25" s="255" t="s">
        <v>401</v>
      </c>
      <c r="D25" s="276" t="s">
        <v>402</v>
      </c>
      <c r="E25" s="256" t="s">
        <v>128</v>
      </c>
      <c r="F25" s="257">
        <v>876</v>
      </c>
      <c r="G25" s="257" t="s">
        <v>32</v>
      </c>
      <c r="H25" s="257">
        <v>1</v>
      </c>
      <c r="I25" s="171">
        <v>71100000000</v>
      </c>
      <c r="J25" s="171" t="s">
        <v>33</v>
      </c>
      <c r="K25" s="172">
        <v>2876801</v>
      </c>
      <c r="L25" s="234">
        <v>44809</v>
      </c>
      <c r="M25" s="258">
        <v>44866</v>
      </c>
      <c r="N25" s="174" t="s">
        <v>51</v>
      </c>
      <c r="O25" s="123" t="s">
        <v>50</v>
      </c>
      <c r="P25" s="123" t="s">
        <v>48</v>
      </c>
      <c r="Q25" s="259" t="s">
        <v>48</v>
      </c>
      <c r="R25" s="260" t="s">
        <v>48</v>
      </c>
    </row>
    <row r="26" spans="1:18" ht="51" x14ac:dyDescent="0.25">
      <c r="A26" s="54">
        <v>202</v>
      </c>
      <c r="B26" s="192" t="s">
        <v>89</v>
      </c>
      <c r="C26" s="192" t="s">
        <v>155</v>
      </c>
      <c r="D26" s="44" t="s">
        <v>473</v>
      </c>
      <c r="E26" s="152" t="s">
        <v>128</v>
      </c>
      <c r="F26" s="43">
        <v>876</v>
      </c>
      <c r="G26" s="43" t="s">
        <v>32</v>
      </c>
      <c r="H26" s="43">
        <v>1</v>
      </c>
      <c r="I26" s="99">
        <v>71100000000</v>
      </c>
      <c r="J26" s="99" t="s">
        <v>33</v>
      </c>
      <c r="K26" s="81">
        <v>104094</v>
      </c>
      <c r="L26" s="193">
        <v>44802</v>
      </c>
      <c r="M26" s="193">
        <v>44863</v>
      </c>
      <c r="N26" s="87" t="s">
        <v>60</v>
      </c>
      <c r="O26" s="44" t="s">
        <v>50</v>
      </c>
      <c r="P26" s="44" t="s">
        <v>48</v>
      </c>
      <c r="Q26" s="44" t="s">
        <v>48</v>
      </c>
      <c r="R26" s="44" t="s">
        <v>48</v>
      </c>
    </row>
    <row r="27" spans="1:18" ht="51" x14ac:dyDescent="0.25">
      <c r="A27" s="59">
        <v>203</v>
      </c>
      <c r="B27" s="192" t="s">
        <v>92</v>
      </c>
      <c r="C27" s="192" t="s">
        <v>160</v>
      </c>
      <c r="D27" s="44" t="s">
        <v>474</v>
      </c>
      <c r="E27" s="152" t="s">
        <v>128</v>
      </c>
      <c r="F27" s="43">
        <v>876</v>
      </c>
      <c r="G27" s="43" t="s">
        <v>32</v>
      </c>
      <c r="H27" s="43">
        <v>1</v>
      </c>
      <c r="I27" s="99">
        <v>71100000000</v>
      </c>
      <c r="J27" s="99" t="s">
        <v>33</v>
      </c>
      <c r="K27" s="81">
        <v>700000</v>
      </c>
      <c r="L27" s="193">
        <v>44802</v>
      </c>
      <c r="M27" s="193">
        <v>44924</v>
      </c>
      <c r="N27" s="87" t="s">
        <v>35</v>
      </c>
      <c r="O27" s="44" t="s">
        <v>475</v>
      </c>
      <c r="P27" s="44" t="s">
        <v>48</v>
      </c>
      <c r="Q27" s="44" t="s">
        <v>48</v>
      </c>
      <c r="R27" s="44" t="s">
        <v>48</v>
      </c>
    </row>
    <row r="28" spans="1:18" ht="51" x14ac:dyDescent="0.25">
      <c r="A28" s="41">
        <v>204</v>
      </c>
      <c r="B28" s="302" t="s">
        <v>81</v>
      </c>
      <c r="C28" s="95" t="s">
        <v>192</v>
      </c>
      <c r="D28" s="46" t="s">
        <v>477</v>
      </c>
      <c r="E28" s="114" t="s">
        <v>31</v>
      </c>
      <c r="F28" s="44">
        <v>876</v>
      </c>
      <c r="G28" s="43" t="s">
        <v>32</v>
      </c>
      <c r="H28" s="43">
        <v>1</v>
      </c>
      <c r="I28" s="43">
        <v>71100000000</v>
      </c>
      <c r="J28" s="46" t="s">
        <v>33</v>
      </c>
      <c r="K28" s="115">
        <v>900501</v>
      </c>
      <c r="L28" s="303">
        <v>44775</v>
      </c>
      <c r="M28" s="52">
        <v>44926</v>
      </c>
      <c r="N28" s="43" t="s">
        <v>35</v>
      </c>
      <c r="O28" s="43" t="s">
        <v>48</v>
      </c>
      <c r="P28" s="43" t="s">
        <v>48</v>
      </c>
      <c r="Q28" s="44" t="s">
        <v>48</v>
      </c>
      <c r="R28" s="44" t="s">
        <v>48</v>
      </c>
    </row>
    <row r="29" spans="1:18" ht="51" x14ac:dyDescent="0.25">
      <c r="A29" s="41">
        <v>205</v>
      </c>
      <c r="B29" s="42" t="s">
        <v>40</v>
      </c>
      <c r="C29" s="222" t="s">
        <v>40</v>
      </c>
      <c r="D29" s="41" t="s">
        <v>480</v>
      </c>
      <c r="E29" s="48" t="s">
        <v>31</v>
      </c>
      <c r="F29" s="43">
        <v>876</v>
      </c>
      <c r="G29" s="41" t="s">
        <v>32</v>
      </c>
      <c r="H29" s="43">
        <v>1</v>
      </c>
      <c r="I29" s="41">
        <v>71100000000</v>
      </c>
      <c r="J29" s="41" t="s">
        <v>33</v>
      </c>
      <c r="K29" s="233">
        <v>510981</v>
      </c>
      <c r="L29" s="234">
        <v>44805</v>
      </c>
      <c r="M29" s="235">
        <v>44896</v>
      </c>
      <c r="N29" s="87" t="s">
        <v>51</v>
      </c>
      <c r="O29" s="54" t="s">
        <v>50</v>
      </c>
      <c r="P29" s="54" t="s">
        <v>48</v>
      </c>
      <c r="Q29" s="160" t="s">
        <v>48</v>
      </c>
      <c r="R29" s="161" t="s">
        <v>48</v>
      </c>
    </row>
    <row r="30" spans="1:18" x14ac:dyDescent="0.25">
      <c r="A30" s="194"/>
      <c r="B30" s="278"/>
      <c r="C30" s="278"/>
      <c r="D30" s="279"/>
      <c r="E30" s="215"/>
      <c r="F30" s="215"/>
      <c r="G30" s="280"/>
      <c r="H30" s="280"/>
      <c r="I30" s="280"/>
      <c r="J30" s="279"/>
      <c r="K30" s="281"/>
      <c r="L30" s="295"/>
      <c r="M30" s="296"/>
      <c r="N30" s="279"/>
      <c r="O30" s="297"/>
      <c r="P30" s="297"/>
      <c r="Q30" s="213"/>
      <c r="R30" s="213"/>
    </row>
    <row r="31" spans="1:18" x14ac:dyDescent="0.25">
      <c r="A31" s="51"/>
      <c r="B31" s="288" t="s">
        <v>337</v>
      </c>
      <c r="C31" s="288"/>
      <c r="D31" s="288"/>
      <c r="E31" s="288"/>
      <c r="F31" s="288"/>
      <c r="G31" s="288"/>
      <c r="H31" s="298">
        <v>44795</v>
      </c>
      <c r="I31" s="299"/>
      <c r="J31" s="299"/>
      <c r="K31" s="51"/>
      <c r="L31" s="51"/>
      <c r="M31" s="51"/>
      <c r="N31" s="51"/>
      <c r="O31" s="51"/>
      <c r="P31" s="51"/>
    </row>
    <row r="32" spans="1:18" x14ac:dyDescent="0.25">
      <c r="A32" s="51"/>
      <c r="B32" s="300" t="s">
        <v>469</v>
      </c>
      <c r="C32" s="299"/>
      <c r="D32" s="299"/>
      <c r="E32" s="299"/>
      <c r="F32" s="299"/>
      <c r="G32" s="299"/>
      <c r="H32" s="299"/>
      <c r="I32" s="299"/>
      <c r="J32" s="299"/>
      <c r="K32" s="51"/>
      <c r="L32" s="51"/>
      <c r="M32" s="51"/>
      <c r="N32" s="51"/>
      <c r="O32" s="51"/>
      <c r="P32" s="51"/>
    </row>
  </sheetData>
  <autoFilter ref="A15:R15"/>
  <mergeCells count="30">
    <mergeCell ref="N12:N14"/>
    <mergeCell ref="O12:O13"/>
    <mergeCell ref="P12:P14"/>
    <mergeCell ref="Q12:Q14"/>
    <mergeCell ref="R12:R14"/>
    <mergeCell ref="A9:C9"/>
    <mergeCell ref="D9:J9"/>
    <mergeCell ref="A12:A14"/>
    <mergeCell ref="B12:B14"/>
    <mergeCell ref="C12:C14"/>
    <mergeCell ref="D12:M12"/>
    <mergeCell ref="K13:K14"/>
    <mergeCell ref="L13:M13"/>
    <mergeCell ref="D13:D14"/>
    <mergeCell ref="E13:E14"/>
    <mergeCell ref="F13:G13"/>
    <mergeCell ref="H13:H14"/>
    <mergeCell ref="I13:J13"/>
    <mergeCell ref="A6:C6"/>
    <mergeCell ref="D6:J6"/>
    <mergeCell ref="A7:C7"/>
    <mergeCell ref="D7:J7"/>
    <mergeCell ref="A8:C8"/>
    <mergeCell ref="D8:J8"/>
    <mergeCell ref="A3:C3"/>
    <mergeCell ref="D3:J3"/>
    <mergeCell ref="A4:C4"/>
    <mergeCell ref="D4:J4"/>
    <mergeCell ref="A5:C5"/>
    <mergeCell ref="D5:J5"/>
  </mergeCells>
  <pageMargins left="0.62992125984251968" right="0.23622047244094491" top="0.55118110236220474" bottom="0.55118110236220474" header="0.31496062992125984" footer="0.31496062992125984"/>
  <pageSetup paperSize="9" scale="54"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izm12</vt:lpstr>
      <vt:lpstr>'izm12'!Область_печати</vt:lpstr>
      <vt:lpstr>'План 2022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2022-08-22T11:59:40Z</dcterms:modified>
</cp:coreProperties>
</file>